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2a2a2bde88eabf95/Documentos/Claude/Projects/Topsa/work/paginas/control-inventarios/"/>
    </mc:Choice>
  </mc:AlternateContent>
  <xr:revisionPtr revIDLastSave="0" documentId="11_66138794ED42E9BBD2AF69FA350FF0854E73562F" xr6:coauthVersionLast="47" xr6:coauthVersionMax="47" xr10:uidLastSave="{00000000-0000-0000-0000-000000000000}"/>
  <bookViews>
    <workbookView xWindow="-110" yWindow="-110" windowWidth="34620" windowHeight="13900" activeTab="1" xr2:uid="{00000000-000D-0000-FFFF-FFFF00000000}"/>
  </bookViews>
  <sheets>
    <sheet name="Instrucciones" sheetId="1" r:id="rId1"/>
    <sheet name="Existencias" sheetId="2" r:id="rId2"/>
    <sheet name="Productos" sheetId="3" r:id="rId3"/>
    <sheet name="Movimientos" sheetId="4" r:id="rId4"/>
    <sheet name="Pedidos en camino"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01" i="5" l="1"/>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1" i="5"/>
  <c r="F260" i="5"/>
  <c r="F259" i="5"/>
  <c r="F258" i="5"/>
  <c r="F257" i="5"/>
  <c r="F256" i="5"/>
  <c r="F255" i="5"/>
  <c r="F254" i="5"/>
  <c r="F253" i="5"/>
  <c r="F252" i="5"/>
  <c r="F251" i="5"/>
  <c r="F250" i="5"/>
  <c r="F249" i="5"/>
  <c r="F248" i="5"/>
  <c r="F247" i="5"/>
  <c r="F246" i="5"/>
  <c r="F245" i="5"/>
  <c r="F244" i="5"/>
  <c r="F243" i="5"/>
  <c r="F242" i="5"/>
  <c r="F241" i="5"/>
  <c r="F240" i="5"/>
  <c r="F239" i="5"/>
  <c r="F238" i="5"/>
  <c r="F237" i="5"/>
  <c r="F236" i="5"/>
  <c r="F235" i="5"/>
  <c r="F234" i="5"/>
  <c r="F233" i="5"/>
  <c r="F232" i="5"/>
  <c r="F231" i="5"/>
  <c r="F230" i="5"/>
  <c r="F229" i="5"/>
  <c r="F228" i="5"/>
  <c r="F227" i="5"/>
  <c r="F226" i="5"/>
  <c r="F225" i="5"/>
  <c r="F224" i="5"/>
  <c r="F223" i="5"/>
  <c r="F222" i="5"/>
  <c r="F221" i="5"/>
  <c r="F220" i="5"/>
  <c r="F219" i="5"/>
  <c r="F218" i="5"/>
  <c r="F217" i="5"/>
  <c r="F216" i="5"/>
  <c r="F215" i="5"/>
  <c r="F214" i="5"/>
  <c r="F213" i="5"/>
  <c r="F212" i="5"/>
  <c r="F211" i="5"/>
  <c r="F210" i="5"/>
  <c r="F209" i="5"/>
  <c r="F208" i="5"/>
  <c r="F207" i="5"/>
  <c r="F206" i="5"/>
  <c r="F205" i="5"/>
  <c r="F204" i="5"/>
  <c r="F203" i="5"/>
  <c r="F202" i="5"/>
  <c r="F201" i="5"/>
  <c r="F200" i="5"/>
  <c r="F199" i="5"/>
  <c r="F198" i="5"/>
  <c r="F197" i="5"/>
  <c r="F196" i="5"/>
  <c r="F195" i="5"/>
  <c r="F194" i="5"/>
  <c r="F193" i="5"/>
  <c r="F192" i="5"/>
  <c r="F191" i="5"/>
  <c r="F190" i="5"/>
  <c r="F189" i="5"/>
  <c r="F188" i="5"/>
  <c r="F187" i="5"/>
  <c r="F186" i="5"/>
  <c r="F185" i="5"/>
  <c r="F184" i="5"/>
  <c r="F183" i="5"/>
  <c r="F182" i="5"/>
  <c r="F181" i="5"/>
  <c r="F180" i="5"/>
  <c r="F179" i="5"/>
  <c r="F178" i="5"/>
  <c r="F177" i="5"/>
  <c r="F176" i="5"/>
  <c r="F175" i="5"/>
  <c r="F174" i="5"/>
  <c r="F173" i="5"/>
  <c r="F172" i="5"/>
  <c r="F171" i="5"/>
  <c r="F170" i="5"/>
  <c r="F169" i="5"/>
  <c r="F168" i="5"/>
  <c r="F167" i="5"/>
  <c r="F166" i="5"/>
  <c r="F165" i="5"/>
  <c r="F164" i="5"/>
  <c r="F163" i="5"/>
  <c r="F162" i="5"/>
  <c r="F161" i="5"/>
  <c r="F160" i="5"/>
  <c r="F159" i="5"/>
  <c r="F158" i="5"/>
  <c r="F157" i="5"/>
  <c r="F156" i="5"/>
  <c r="F155" i="5"/>
  <c r="F154" i="5"/>
  <c r="F153" i="5"/>
  <c r="F152" i="5"/>
  <c r="F151" i="5"/>
  <c r="F150" i="5"/>
  <c r="F149" i="5"/>
  <c r="F148" i="5"/>
  <c r="F147" i="5"/>
  <c r="F146" i="5"/>
  <c r="F145" i="5"/>
  <c r="F144" i="5"/>
  <c r="F143" i="5"/>
  <c r="F142" i="5"/>
  <c r="F141" i="5"/>
  <c r="F140" i="5"/>
  <c r="F139" i="5"/>
  <c r="F138" i="5"/>
  <c r="F137" i="5"/>
  <c r="F136" i="5"/>
  <c r="F135" i="5"/>
  <c r="F134" i="5"/>
  <c r="F133" i="5"/>
  <c r="F132" i="5"/>
  <c r="F131" i="5"/>
  <c r="F130" i="5"/>
  <c r="F129" i="5"/>
  <c r="F128" i="5"/>
  <c r="F127" i="5"/>
  <c r="F126" i="5"/>
  <c r="F125" i="5"/>
  <c r="F124" i="5"/>
  <c r="F123" i="5"/>
  <c r="F122" i="5"/>
  <c r="F121" i="5"/>
  <c r="F120" i="5"/>
  <c r="F119" i="5"/>
  <c r="F118" i="5"/>
  <c r="F117" i="5"/>
  <c r="F116" i="5"/>
  <c r="F115" i="5"/>
  <c r="F114" i="5"/>
  <c r="F113" i="5"/>
  <c r="F112" i="5"/>
  <c r="F111" i="5"/>
  <c r="F110" i="5"/>
  <c r="F109" i="5"/>
  <c r="F108" i="5"/>
  <c r="F107" i="5"/>
  <c r="F106" i="5"/>
  <c r="F105" i="5"/>
  <c r="F104" i="5"/>
  <c r="F103" i="5"/>
  <c r="F102" i="5"/>
  <c r="F101" i="5"/>
  <c r="F100" i="5"/>
  <c r="F99" i="5"/>
  <c r="F98" i="5"/>
  <c r="F97" i="5"/>
  <c r="F96" i="5"/>
  <c r="F95" i="5"/>
  <c r="F94" i="5"/>
  <c r="F93" i="5"/>
  <c r="F92" i="5"/>
  <c r="F91" i="5"/>
  <c r="F90" i="5"/>
  <c r="F89" i="5"/>
  <c r="F88" i="5"/>
  <c r="F87" i="5"/>
  <c r="F86" i="5"/>
  <c r="F85" i="5"/>
  <c r="F84" i="5"/>
  <c r="F83" i="5"/>
  <c r="F82" i="5"/>
  <c r="F81" i="5"/>
  <c r="F80" i="5"/>
  <c r="F79" i="5"/>
  <c r="F78" i="5"/>
  <c r="F77" i="5"/>
  <c r="F76" i="5"/>
  <c r="F75" i="5"/>
  <c r="F74" i="5"/>
  <c r="F73" i="5"/>
  <c r="F72" i="5"/>
  <c r="F71" i="5"/>
  <c r="F70" i="5"/>
  <c r="F69" i="5"/>
  <c r="F68" i="5"/>
  <c r="F67" i="5"/>
  <c r="F66" i="5"/>
  <c r="F65" i="5"/>
  <c r="F64" i="5"/>
  <c r="F63" i="5"/>
  <c r="F62" i="5"/>
  <c r="F61" i="5"/>
  <c r="F60" i="5"/>
  <c r="F59" i="5"/>
  <c r="F58" i="5"/>
  <c r="F57" i="5"/>
  <c r="F56" i="5"/>
  <c r="F55" i="5"/>
  <c r="F54" i="5"/>
  <c r="F53" i="5"/>
  <c r="F52" i="5"/>
  <c r="F51" i="5"/>
  <c r="F50" i="5"/>
  <c r="F49" i="5"/>
  <c r="F48" i="5"/>
  <c r="F47" i="5"/>
  <c r="F46" i="5"/>
  <c r="F45" i="5"/>
  <c r="F44" i="5"/>
  <c r="F43" i="5"/>
  <c r="F42" i="5"/>
  <c r="F41" i="5"/>
  <c r="F40" i="5"/>
  <c r="F39" i="5"/>
  <c r="F38" i="5"/>
  <c r="F37" i="5"/>
  <c r="F36" i="5"/>
  <c r="F35" i="5"/>
  <c r="F34" i="5"/>
  <c r="F33" i="5"/>
  <c r="F32" i="5"/>
  <c r="F31" i="5"/>
  <c r="F30" i="5"/>
  <c r="F29" i="5"/>
  <c r="F28" i="5"/>
  <c r="F27" i="5"/>
  <c r="F26" i="5"/>
  <c r="F25" i="5"/>
  <c r="F24" i="5"/>
  <c r="F23" i="5"/>
  <c r="F22" i="5"/>
  <c r="F21" i="5"/>
  <c r="F20" i="5"/>
  <c r="F19" i="5"/>
  <c r="F18" i="5"/>
  <c r="F17" i="5"/>
  <c r="F16" i="5"/>
  <c r="F15" i="5"/>
  <c r="F14" i="5"/>
  <c r="F13" i="5"/>
  <c r="F12" i="5"/>
  <c r="F11" i="5"/>
  <c r="F10" i="5"/>
  <c r="F9" i="5"/>
  <c r="F8" i="5"/>
  <c r="F7" i="5"/>
  <c r="F6" i="5"/>
  <c r="F5" i="5"/>
  <c r="F4" i="5"/>
  <c r="F3" i="5"/>
  <c r="F2" i="5"/>
  <c r="N201" i="3"/>
  <c r="K201" i="3"/>
  <c r="L201" i="3" s="1"/>
  <c r="M201" i="3" s="1"/>
  <c r="N200" i="3"/>
  <c r="K200" i="3"/>
  <c r="L200" i="3" s="1"/>
  <c r="M200" i="3" s="1"/>
  <c r="N199" i="3"/>
  <c r="K199" i="3"/>
  <c r="L199" i="3" s="1"/>
  <c r="M199" i="3" s="1"/>
  <c r="N198" i="3"/>
  <c r="K198" i="3"/>
  <c r="L198" i="3" s="1"/>
  <c r="M198" i="3" s="1"/>
  <c r="N197" i="3"/>
  <c r="K197" i="3"/>
  <c r="L197" i="3" s="1"/>
  <c r="M197" i="3" s="1"/>
  <c r="N196" i="3"/>
  <c r="K196" i="3"/>
  <c r="L196" i="3" s="1"/>
  <c r="M196" i="3" s="1"/>
  <c r="N195" i="3"/>
  <c r="K195" i="3"/>
  <c r="L195" i="3" s="1"/>
  <c r="M195" i="3" s="1"/>
  <c r="N194" i="3"/>
  <c r="K194" i="3"/>
  <c r="L194" i="3" s="1"/>
  <c r="M194" i="3" s="1"/>
  <c r="N193" i="3"/>
  <c r="K193" i="3"/>
  <c r="L193" i="3" s="1"/>
  <c r="M193" i="3" s="1"/>
  <c r="N192" i="3"/>
  <c r="K192" i="3"/>
  <c r="L192" i="3" s="1"/>
  <c r="M192" i="3" s="1"/>
  <c r="N191" i="3"/>
  <c r="K191" i="3"/>
  <c r="L191" i="3" s="1"/>
  <c r="M191" i="3" s="1"/>
  <c r="N190" i="3"/>
  <c r="K190" i="3"/>
  <c r="L190" i="3" s="1"/>
  <c r="M190" i="3" s="1"/>
  <c r="N189" i="3"/>
  <c r="K189" i="3"/>
  <c r="L189" i="3" s="1"/>
  <c r="M189" i="3" s="1"/>
  <c r="N188" i="3"/>
  <c r="K188" i="3"/>
  <c r="L188" i="3" s="1"/>
  <c r="M188" i="3" s="1"/>
  <c r="N187" i="3"/>
  <c r="K187" i="3"/>
  <c r="L187" i="3" s="1"/>
  <c r="M187" i="3" s="1"/>
  <c r="N186" i="3"/>
  <c r="K186" i="3"/>
  <c r="L186" i="3" s="1"/>
  <c r="M186" i="3" s="1"/>
  <c r="N185" i="3"/>
  <c r="K185" i="3"/>
  <c r="L185" i="3" s="1"/>
  <c r="M185" i="3" s="1"/>
  <c r="N184" i="3"/>
  <c r="K184" i="3"/>
  <c r="L184" i="3" s="1"/>
  <c r="M184" i="3" s="1"/>
  <c r="N183" i="3"/>
  <c r="K183" i="3"/>
  <c r="L183" i="3" s="1"/>
  <c r="M183" i="3" s="1"/>
  <c r="N182" i="3"/>
  <c r="K182" i="3"/>
  <c r="L182" i="3" s="1"/>
  <c r="M182" i="3" s="1"/>
  <c r="N181" i="3"/>
  <c r="K181" i="3"/>
  <c r="L181" i="3" s="1"/>
  <c r="M181" i="3" s="1"/>
  <c r="N180" i="3"/>
  <c r="K180" i="3"/>
  <c r="L180" i="3" s="1"/>
  <c r="M180" i="3" s="1"/>
  <c r="N179" i="3"/>
  <c r="K179" i="3"/>
  <c r="L179" i="3" s="1"/>
  <c r="M179" i="3" s="1"/>
  <c r="N178" i="3"/>
  <c r="K178" i="3"/>
  <c r="L178" i="3" s="1"/>
  <c r="M178" i="3" s="1"/>
  <c r="N177" i="3"/>
  <c r="K177" i="3"/>
  <c r="L177" i="3" s="1"/>
  <c r="M177" i="3" s="1"/>
  <c r="N176" i="3"/>
  <c r="K176" i="3"/>
  <c r="L176" i="3" s="1"/>
  <c r="M176" i="3" s="1"/>
  <c r="N175" i="3"/>
  <c r="K175" i="3"/>
  <c r="L175" i="3" s="1"/>
  <c r="M175" i="3" s="1"/>
  <c r="N174" i="3"/>
  <c r="K174" i="3"/>
  <c r="L174" i="3" s="1"/>
  <c r="M174" i="3" s="1"/>
  <c r="N173" i="3"/>
  <c r="K173" i="3"/>
  <c r="L173" i="3" s="1"/>
  <c r="M173" i="3" s="1"/>
  <c r="N172" i="3"/>
  <c r="K172" i="3"/>
  <c r="L172" i="3" s="1"/>
  <c r="M172" i="3" s="1"/>
  <c r="N171" i="3"/>
  <c r="K171" i="3"/>
  <c r="L171" i="3" s="1"/>
  <c r="M171" i="3" s="1"/>
  <c r="N170" i="3"/>
  <c r="K170" i="3"/>
  <c r="L170" i="3" s="1"/>
  <c r="M170" i="3" s="1"/>
  <c r="N169" i="3"/>
  <c r="K169" i="3"/>
  <c r="L169" i="3" s="1"/>
  <c r="M169" i="3" s="1"/>
  <c r="N168" i="3"/>
  <c r="K168" i="3"/>
  <c r="L168" i="3" s="1"/>
  <c r="M168" i="3" s="1"/>
  <c r="N167" i="3"/>
  <c r="K167" i="3"/>
  <c r="L167" i="3" s="1"/>
  <c r="M167" i="3" s="1"/>
  <c r="N166" i="3"/>
  <c r="K166" i="3"/>
  <c r="L166" i="3" s="1"/>
  <c r="M166" i="3" s="1"/>
  <c r="N165" i="3"/>
  <c r="K165" i="3"/>
  <c r="L165" i="3" s="1"/>
  <c r="M165" i="3" s="1"/>
  <c r="N164" i="3"/>
  <c r="K164" i="3"/>
  <c r="L164" i="3" s="1"/>
  <c r="M164" i="3" s="1"/>
  <c r="N163" i="3"/>
  <c r="K163" i="3"/>
  <c r="L163" i="3" s="1"/>
  <c r="M163" i="3" s="1"/>
  <c r="N162" i="3"/>
  <c r="K162" i="3"/>
  <c r="L162" i="3" s="1"/>
  <c r="M162" i="3" s="1"/>
  <c r="N161" i="3"/>
  <c r="K161" i="3"/>
  <c r="L161" i="3" s="1"/>
  <c r="M161" i="3" s="1"/>
  <c r="N160" i="3"/>
  <c r="K160" i="3"/>
  <c r="L160" i="3" s="1"/>
  <c r="M160" i="3" s="1"/>
  <c r="N159" i="3"/>
  <c r="K159" i="3"/>
  <c r="L159" i="3" s="1"/>
  <c r="M159" i="3" s="1"/>
  <c r="N158" i="3"/>
  <c r="K158" i="3"/>
  <c r="L158" i="3" s="1"/>
  <c r="M158" i="3" s="1"/>
  <c r="N157" i="3"/>
  <c r="K157" i="3"/>
  <c r="L157" i="3" s="1"/>
  <c r="M157" i="3" s="1"/>
  <c r="N156" i="3"/>
  <c r="K156" i="3"/>
  <c r="L156" i="3" s="1"/>
  <c r="M156" i="3" s="1"/>
  <c r="N155" i="3"/>
  <c r="K155" i="3"/>
  <c r="L155" i="3" s="1"/>
  <c r="M155" i="3" s="1"/>
  <c r="N154" i="3"/>
  <c r="K154" i="3"/>
  <c r="L154" i="3" s="1"/>
  <c r="M154" i="3" s="1"/>
  <c r="N153" i="3"/>
  <c r="K153" i="3"/>
  <c r="L153" i="3" s="1"/>
  <c r="M153" i="3" s="1"/>
  <c r="N152" i="3"/>
  <c r="K152" i="3"/>
  <c r="L152" i="3" s="1"/>
  <c r="M152" i="3" s="1"/>
  <c r="N151" i="3"/>
  <c r="K151" i="3"/>
  <c r="L151" i="3" s="1"/>
  <c r="M151" i="3" s="1"/>
  <c r="N150" i="3"/>
  <c r="K150" i="3"/>
  <c r="L150" i="3" s="1"/>
  <c r="M150" i="3" s="1"/>
  <c r="N149" i="3"/>
  <c r="K149" i="3"/>
  <c r="L149" i="3" s="1"/>
  <c r="M149" i="3" s="1"/>
  <c r="N148" i="3"/>
  <c r="K148" i="3"/>
  <c r="L148" i="3" s="1"/>
  <c r="M148" i="3" s="1"/>
  <c r="N147" i="3"/>
  <c r="K147" i="3"/>
  <c r="L147" i="3" s="1"/>
  <c r="M147" i="3" s="1"/>
  <c r="N146" i="3"/>
  <c r="K146" i="3"/>
  <c r="L146" i="3" s="1"/>
  <c r="M146" i="3" s="1"/>
  <c r="N145" i="3"/>
  <c r="K145" i="3"/>
  <c r="L145" i="3" s="1"/>
  <c r="M145" i="3" s="1"/>
  <c r="N144" i="3"/>
  <c r="K144" i="3"/>
  <c r="L144" i="3" s="1"/>
  <c r="M144" i="3" s="1"/>
  <c r="N143" i="3"/>
  <c r="K143" i="3"/>
  <c r="L143" i="3" s="1"/>
  <c r="M143" i="3" s="1"/>
  <c r="N142" i="3"/>
  <c r="K142" i="3"/>
  <c r="L142" i="3" s="1"/>
  <c r="M142" i="3" s="1"/>
  <c r="N141" i="3"/>
  <c r="K141" i="3"/>
  <c r="L141" i="3" s="1"/>
  <c r="M141" i="3" s="1"/>
  <c r="N140" i="3"/>
  <c r="K140" i="3"/>
  <c r="L140" i="3" s="1"/>
  <c r="M140" i="3" s="1"/>
  <c r="N139" i="3"/>
  <c r="K139" i="3"/>
  <c r="L139" i="3" s="1"/>
  <c r="M139" i="3" s="1"/>
  <c r="N138" i="3"/>
  <c r="K138" i="3"/>
  <c r="L138" i="3" s="1"/>
  <c r="M138" i="3" s="1"/>
  <c r="N137" i="3"/>
  <c r="K137" i="3"/>
  <c r="L137" i="3" s="1"/>
  <c r="M137" i="3" s="1"/>
  <c r="N136" i="3"/>
  <c r="K136" i="3"/>
  <c r="L136" i="3" s="1"/>
  <c r="M136" i="3" s="1"/>
  <c r="N135" i="3"/>
  <c r="K135" i="3"/>
  <c r="L135" i="3" s="1"/>
  <c r="M135" i="3" s="1"/>
  <c r="N134" i="3"/>
  <c r="K134" i="3"/>
  <c r="L134" i="3" s="1"/>
  <c r="M134" i="3" s="1"/>
  <c r="N133" i="3"/>
  <c r="K133" i="3"/>
  <c r="L133" i="3" s="1"/>
  <c r="M133" i="3" s="1"/>
  <c r="N132" i="3"/>
  <c r="K132" i="3"/>
  <c r="L132" i="3" s="1"/>
  <c r="M132" i="3" s="1"/>
  <c r="N131" i="3"/>
  <c r="K131" i="3"/>
  <c r="L131" i="3" s="1"/>
  <c r="M131" i="3" s="1"/>
  <c r="N130" i="3"/>
  <c r="K130" i="3"/>
  <c r="L130" i="3" s="1"/>
  <c r="M130" i="3" s="1"/>
  <c r="N129" i="3"/>
  <c r="K129" i="3"/>
  <c r="L129" i="3" s="1"/>
  <c r="M129" i="3" s="1"/>
  <c r="N128" i="3"/>
  <c r="K128" i="3"/>
  <c r="L128" i="3" s="1"/>
  <c r="M128" i="3" s="1"/>
  <c r="N127" i="3"/>
  <c r="K127" i="3"/>
  <c r="L127" i="3" s="1"/>
  <c r="M127" i="3" s="1"/>
  <c r="N126" i="3"/>
  <c r="K126" i="3"/>
  <c r="L126" i="3" s="1"/>
  <c r="M126" i="3" s="1"/>
  <c r="N125" i="3"/>
  <c r="K125" i="3"/>
  <c r="L125" i="3" s="1"/>
  <c r="M125" i="3" s="1"/>
  <c r="N124" i="3"/>
  <c r="K124" i="3"/>
  <c r="L124" i="3" s="1"/>
  <c r="M124" i="3" s="1"/>
  <c r="N123" i="3"/>
  <c r="K123" i="3"/>
  <c r="L123" i="3" s="1"/>
  <c r="M123" i="3" s="1"/>
  <c r="N122" i="3"/>
  <c r="K122" i="3"/>
  <c r="L122" i="3" s="1"/>
  <c r="M122" i="3" s="1"/>
  <c r="N121" i="3"/>
  <c r="K121" i="3"/>
  <c r="L121" i="3" s="1"/>
  <c r="M121" i="3" s="1"/>
  <c r="N120" i="3"/>
  <c r="K120" i="3"/>
  <c r="L120" i="3" s="1"/>
  <c r="M120" i="3" s="1"/>
  <c r="N119" i="3"/>
  <c r="K119" i="3"/>
  <c r="L119" i="3" s="1"/>
  <c r="M119" i="3" s="1"/>
  <c r="N118" i="3"/>
  <c r="K118" i="3"/>
  <c r="L118" i="3" s="1"/>
  <c r="M118" i="3" s="1"/>
  <c r="N117" i="3"/>
  <c r="K117" i="3"/>
  <c r="L117" i="3" s="1"/>
  <c r="M117" i="3" s="1"/>
  <c r="N116" i="3"/>
  <c r="K116" i="3"/>
  <c r="L116" i="3" s="1"/>
  <c r="M116" i="3" s="1"/>
  <c r="N115" i="3"/>
  <c r="K115" i="3"/>
  <c r="L115" i="3" s="1"/>
  <c r="N114" i="3"/>
  <c r="K114" i="3"/>
  <c r="L114" i="3" s="1"/>
  <c r="M114" i="3" s="1"/>
  <c r="N113" i="3"/>
  <c r="K113" i="3"/>
  <c r="L113" i="3" s="1"/>
  <c r="M113" i="3" s="1"/>
  <c r="N112" i="3"/>
  <c r="K112" i="3"/>
  <c r="L112" i="3" s="1"/>
  <c r="M112" i="3" s="1"/>
  <c r="N111" i="3"/>
  <c r="K111" i="3"/>
  <c r="L111" i="3" s="1"/>
  <c r="M111" i="3" s="1"/>
  <c r="N110" i="3"/>
  <c r="K110" i="3"/>
  <c r="L110" i="3" s="1"/>
  <c r="M110" i="3" s="1"/>
  <c r="N109" i="3"/>
  <c r="K109" i="3"/>
  <c r="L109" i="3" s="1"/>
  <c r="M109" i="3" s="1"/>
  <c r="N108" i="3"/>
  <c r="K108" i="3"/>
  <c r="L108" i="3" s="1"/>
  <c r="M108" i="3" s="1"/>
  <c r="N107" i="3"/>
  <c r="K107" i="3"/>
  <c r="L107" i="3" s="1"/>
  <c r="M107" i="3" s="1"/>
  <c r="N106" i="3"/>
  <c r="K106" i="3"/>
  <c r="L106" i="3" s="1"/>
  <c r="M106" i="3" s="1"/>
  <c r="N105" i="3"/>
  <c r="K105" i="3"/>
  <c r="L105" i="3" s="1"/>
  <c r="M105" i="3" s="1"/>
  <c r="N104" i="3"/>
  <c r="K104" i="3"/>
  <c r="L104" i="3" s="1"/>
  <c r="M104" i="3" s="1"/>
  <c r="N103" i="3"/>
  <c r="K103" i="3"/>
  <c r="L103" i="3" s="1"/>
  <c r="M103" i="3" s="1"/>
  <c r="N102" i="3"/>
  <c r="K102" i="3"/>
  <c r="L102" i="3" s="1"/>
  <c r="M102" i="3" s="1"/>
  <c r="N101" i="3"/>
  <c r="K101" i="3"/>
  <c r="L101" i="3" s="1"/>
  <c r="M101" i="3" s="1"/>
  <c r="N100" i="3"/>
  <c r="K100" i="3"/>
  <c r="L100" i="3" s="1"/>
  <c r="M100" i="3" s="1"/>
  <c r="N99" i="3"/>
  <c r="K99" i="3"/>
  <c r="L99" i="3" s="1"/>
  <c r="M99" i="3" s="1"/>
  <c r="N98" i="3"/>
  <c r="K98" i="3"/>
  <c r="L98" i="3" s="1"/>
  <c r="M98" i="3" s="1"/>
  <c r="N97" i="3"/>
  <c r="K97" i="3"/>
  <c r="L97" i="3" s="1"/>
  <c r="M97" i="3" s="1"/>
  <c r="N96" i="3"/>
  <c r="K96" i="3"/>
  <c r="L96" i="3" s="1"/>
  <c r="M96" i="3" s="1"/>
  <c r="N95" i="3"/>
  <c r="K95" i="3"/>
  <c r="L95" i="3" s="1"/>
  <c r="M95" i="3" s="1"/>
  <c r="N94" i="3"/>
  <c r="K94" i="3"/>
  <c r="L94" i="3" s="1"/>
  <c r="M94" i="3" s="1"/>
  <c r="N93" i="3"/>
  <c r="K93" i="3"/>
  <c r="L93" i="3" s="1"/>
  <c r="M93" i="3" s="1"/>
  <c r="N92" i="3"/>
  <c r="K92" i="3"/>
  <c r="L92" i="3" s="1"/>
  <c r="M92" i="3" s="1"/>
  <c r="N91" i="3"/>
  <c r="K91" i="3"/>
  <c r="L91" i="3" s="1"/>
  <c r="M91" i="3" s="1"/>
  <c r="N90" i="3"/>
  <c r="K90" i="3"/>
  <c r="L90" i="3" s="1"/>
  <c r="M90" i="3" s="1"/>
  <c r="N89" i="3"/>
  <c r="K89" i="3"/>
  <c r="L89" i="3" s="1"/>
  <c r="M89" i="3" s="1"/>
  <c r="N88" i="3"/>
  <c r="K88" i="3"/>
  <c r="L88" i="3" s="1"/>
  <c r="M88" i="3" s="1"/>
  <c r="N87" i="3"/>
  <c r="K87" i="3"/>
  <c r="L87" i="3" s="1"/>
  <c r="M87" i="3" s="1"/>
  <c r="N86" i="3"/>
  <c r="K86" i="3"/>
  <c r="L86" i="3" s="1"/>
  <c r="M86" i="3" s="1"/>
  <c r="N85" i="3"/>
  <c r="K85" i="3"/>
  <c r="L85" i="3" s="1"/>
  <c r="M85" i="3" s="1"/>
  <c r="N84" i="3"/>
  <c r="K84" i="3"/>
  <c r="L84" i="3" s="1"/>
  <c r="M84" i="3" s="1"/>
  <c r="N83" i="3"/>
  <c r="K83" i="3"/>
  <c r="L83" i="3" s="1"/>
  <c r="M83" i="3" s="1"/>
  <c r="N82" i="3"/>
  <c r="K82" i="3"/>
  <c r="L82" i="3" s="1"/>
  <c r="M82" i="3" s="1"/>
  <c r="N81" i="3"/>
  <c r="K81" i="3"/>
  <c r="L81" i="3" s="1"/>
  <c r="M81" i="3" s="1"/>
  <c r="N80" i="3"/>
  <c r="K80" i="3"/>
  <c r="L80" i="3" s="1"/>
  <c r="M80" i="3" s="1"/>
  <c r="N79" i="3"/>
  <c r="K79" i="3"/>
  <c r="L79" i="3" s="1"/>
  <c r="M79" i="3" s="1"/>
  <c r="N78" i="3"/>
  <c r="K78" i="3"/>
  <c r="L78" i="3" s="1"/>
  <c r="M78" i="3" s="1"/>
  <c r="N77" i="3"/>
  <c r="K77" i="3"/>
  <c r="L77" i="3" s="1"/>
  <c r="M77" i="3" s="1"/>
  <c r="N76" i="3"/>
  <c r="K76" i="3"/>
  <c r="L76" i="3" s="1"/>
  <c r="M76" i="3" s="1"/>
  <c r="N75" i="3"/>
  <c r="K75" i="3"/>
  <c r="L75" i="3" s="1"/>
  <c r="M75" i="3" s="1"/>
  <c r="N74" i="3"/>
  <c r="K74" i="3"/>
  <c r="L74" i="3" s="1"/>
  <c r="M74" i="3" s="1"/>
  <c r="N73" i="3"/>
  <c r="K73" i="3"/>
  <c r="L73" i="3" s="1"/>
  <c r="M73" i="3" s="1"/>
  <c r="N72" i="3"/>
  <c r="K72" i="3"/>
  <c r="L72" i="3" s="1"/>
  <c r="M72" i="3" s="1"/>
  <c r="N71" i="3"/>
  <c r="K71" i="3"/>
  <c r="L71" i="3" s="1"/>
  <c r="M71" i="3" s="1"/>
  <c r="N70" i="3"/>
  <c r="K70" i="3"/>
  <c r="L70" i="3" s="1"/>
  <c r="M70" i="3" s="1"/>
  <c r="N69" i="3"/>
  <c r="K69" i="3"/>
  <c r="L69" i="3" s="1"/>
  <c r="M69" i="3" s="1"/>
  <c r="N68" i="3"/>
  <c r="K68" i="3"/>
  <c r="L68" i="3" s="1"/>
  <c r="M68" i="3" s="1"/>
  <c r="N67" i="3"/>
  <c r="K67" i="3"/>
  <c r="L67" i="3" s="1"/>
  <c r="M67" i="3" s="1"/>
  <c r="N66" i="3"/>
  <c r="K66" i="3"/>
  <c r="L66" i="3" s="1"/>
  <c r="M66" i="3" s="1"/>
  <c r="N65" i="3"/>
  <c r="K65" i="3"/>
  <c r="L65" i="3" s="1"/>
  <c r="M65" i="3" s="1"/>
  <c r="N64" i="3"/>
  <c r="K64" i="3"/>
  <c r="L64" i="3" s="1"/>
  <c r="M64" i="3" s="1"/>
  <c r="N63" i="3"/>
  <c r="K63" i="3"/>
  <c r="L63" i="3" s="1"/>
  <c r="M63" i="3" s="1"/>
  <c r="N62" i="3"/>
  <c r="K62" i="3"/>
  <c r="L62" i="3" s="1"/>
  <c r="M62" i="3" s="1"/>
  <c r="N61" i="3"/>
  <c r="K61" i="3"/>
  <c r="L61" i="3" s="1"/>
  <c r="M61" i="3" s="1"/>
  <c r="N60" i="3"/>
  <c r="K60" i="3"/>
  <c r="L60" i="3" s="1"/>
  <c r="M60" i="3" s="1"/>
  <c r="N59" i="3"/>
  <c r="K59" i="3"/>
  <c r="L59" i="3" s="1"/>
  <c r="M59" i="3" s="1"/>
  <c r="N58" i="3"/>
  <c r="K58" i="3"/>
  <c r="L58" i="3" s="1"/>
  <c r="M58" i="3" s="1"/>
  <c r="N57" i="3"/>
  <c r="K57" i="3"/>
  <c r="L57" i="3" s="1"/>
  <c r="M57" i="3" s="1"/>
  <c r="N56" i="3"/>
  <c r="K56" i="3"/>
  <c r="L56" i="3" s="1"/>
  <c r="M56" i="3" s="1"/>
  <c r="N55" i="3"/>
  <c r="K55" i="3"/>
  <c r="L55" i="3" s="1"/>
  <c r="M55" i="3" s="1"/>
  <c r="N54" i="3"/>
  <c r="K54" i="3"/>
  <c r="L54" i="3" s="1"/>
  <c r="M54" i="3" s="1"/>
  <c r="N53" i="3"/>
  <c r="K53" i="3"/>
  <c r="L53" i="3" s="1"/>
  <c r="M53" i="3" s="1"/>
  <c r="N52" i="3"/>
  <c r="K52" i="3"/>
  <c r="L52" i="3" s="1"/>
  <c r="M52" i="3" s="1"/>
  <c r="N51" i="3"/>
  <c r="K51" i="3"/>
  <c r="L51" i="3" s="1"/>
  <c r="M51" i="3" s="1"/>
  <c r="N50" i="3"/>
  <c r="K50" i="3"/>
  <c r="L50" i="3" s="1"/>
  <c r="M50" i="3" s="1"/>
  <c r="N49" i="3"/>
  <c r="K49" i="3"/>
  <c r="L49" i="3" s="1"/>
  <c r="M49" i="3" s="1"/>
  <c r="N48" i="3"/>
  <c r="K48" i="3"/>
  <c r="L48" i="3" s="1"/>
  <c r="M48" i="3" s="1"/>
  <c r="N47" i="3"/>
  <c r="K47" i="3"/>
  <c r="L47" i="3" s="1"/>
  <c r="M47" i="3" s="1"/>
  <c r="N46" i="3"/>
  <c r="K46" i="3"/>
  <c r="L46" i="3" s="1"/>
  <c r="M46" i="3" s="1"/>
  <c r="N45" i="3"/>
  <c r="K45" i="3"/>
  <c r="L45" i="3" s="1"/>
  <c r="M45" i="3" s="1"/>
  <c r="N44" i="3"/>
  <c r="K44" i="3"/>
  <c r="L44" i="3" s="1"/>
  <c r="M44" i="3" s="1"/>
  <c r="N43" i="3"/>
  <c r="K43" i="3"/>
  <c r="L43" i="3" s="1"/>
  <c r="M43" i="3" s="1"/>
  <c r="N42" i="3"/>
  <c r="K42" i="3"/>
  <c r="L42" i="3" s="1"/>
  <c r="M42" i="3" s="1"/>
  <c r="N41" i="3"/>
  <c r="K41" i="3"/>
  <c r="L41" i="3" s="1"/>
  <c r="M41" i="3" s="1"/>
  <c r="N40" i="3"/>
  <c r="K40" i="3"/>
  <c r="L40" i="3" s="1"/>
  <c r="M40" i="3" s="1"/>
  <c r="N39" i="3"/>
  <c r="K39" i="3"/>
  <c r="L39" i="3" s="1"/>
  <c r="M39" i="3" s="1"/>
  <c r="N38" i="3"/>
  <c r="K38" i="3"/>
  <c r="L38" i="3" s="1"/>
  <c r="M38" i="3" s="1"/>
  <c r="N37" i="3"/>
  <c r="K37" i="3"/>
  <c r="L37" i="3" s="1"/>
  <c r="M37" i="3" s="1"/>
  <c r="N36" i="3"/>
  <c r="K36" i="3"/>
  <c r="L36" i="3" s="1"/>
  <c r="M36" i="3" s="1"/>
  <c r="N35" i="3"/>
  <c r="K35" i="3"/>
  <c r="L35" i="3" s="1"/>
  <c r="M35" i="3" s="1"/>
  <c r="N34" i="3"/>
  <c r="K34" i="3"/>
  <c r="L34" i="3" s="1"/>
  <c r="M34" i="3" s="1"/>
  <c r="N33" i="3"/>
  <c r="K33" i="3"/>
  <c r="L33" i="3" s="1"/>
  <c r="M33" i="3" s="1"/>
  <c r="N32" i="3"/>
  <c r="K32" i="3"/>
  <c r="L32" i="3" s="1"/>
  <c r="M32" i="3" s="1"/>
  <c r="N31" i="3"/>
  <c r="K31" i="3"/>
  <c r="L31" i="3" s="1"/>
  <c r="M31" i="3" s="1"/>
  <c r="N30" i="3"/>
  <c r="K30" i="3"/>
  <c r="L30" i="3" s="1"/>
  <c r="M30" i="3" s="1"/>
  <c r="N29" i="3"/>
  <c r="K29" i="3"/>
  <c r="L29" i="3" s="1"/>
  <c r="M29" i="3" s="1"/>
  <c r="N28" i="3"/>
  <c r="K28" i="3"/>
  <c r="L28" i="3" s="1"/>
  <c r="M28" i="3" s="1"/>
  <c r="N27" i="3"/>
  <c r="K27" i="3"/>
  <c r="L27" i="3" s="1"/>
  <c r="M27" i="3" s="1"/>
  <c r="N26" i="3"/>
  <c r="K26" i="3"/>
  <c r="L26" i="3" s="1"/>
  <c r="M26" i="3" s="1"/>
  <c r="N25" i="3"/>
  <c r="K25" i="3"/>
  <c r="L25" i="3" s="1"/>
  <c r="M25" i="3" s="1"/>
  <c r="N24" i="3"/>
  <c r="K24" i="3"/>
  <c r="L24" i="3" s="1"/>
  <c r="M24" i="3" s="1"/>
  <c r="N23" i="3"/>
  <c r="K23" i="3"/>
  <c r="L23" i="3" s="1"/>
  <c r="M23" i="3" s="1"/>
  <c r="N22" i="3"/>
  <c r="K22" i="3"/>
  <c r="L22" i="3" s="1"/>
  <c r="M22" i="3" s="1"/>
  <c r="N21" i="3"/>
  <c r="K21" i="3"/>
  <c r="L21" i="3" s="1"/>
  <c r="M21" i="3" s="1"/>
  <c r="N20" i="3"/>
  <c r="K20" i="3"/>
  <c r="L20" i="3" s="1"/>
  <c r="M20" i="3" s="1"/>
  <c r="N19" i="3"/>
  <c r="K19" i="3"/>
  <c r="L19" i="3" s="1"/>
  <c r="M19" i="3" s="1"/>
  <c r="N18" i="3"/>
  <c r="K18" i="3"/>
  <c r="L18" i="3" s="1"/>
  <c r="M18" i="3" s="1"/>
  <c r="N17" i="3"/>
  <c r="K17" i="3"/>
  <c r="L17" i="3" s="1"/>
  <c r="M17" i="3" s="1"/>
  <c r="N16" i="3"/>
  <c r="K16" i="3"/>
  <c r="L16" i="3" s="1"/>
  <c r="M16" i="3" s="1"/>
  <c r="N15" i="3"/>
  <c r="K15" i="3"/>
  <c r="L15" i="3" s="1"/>
  <c r="M15" i="3" s="1"/>
  <c r="N14" i="3"/>
  <c r="K14" i="3"/>
  <c r="L14" i="3" s="1"/>
  <c r="M14" i="3" s="1"/>
  <c r="N13" i="3"/>
  <c r="K13" i="3"/>
  <c r="L13" i="3" s="1"/>
  <c r="M13" i="3" s="1"/>
  <c r="N12" i="3"/>
  <c r="K12" i="3"/>
  <c r="L12" i="3" s="1"/>
  <c r="M12" i="3" s="1"/>
  <c r="N11" i="3"/>
  <c r="K11" i="3"/>
  <c r="L11" i="3" s="1"/>
  <c r="M11" i="3" s="1"/>
  <c r="N10" i="3"/>
  <c r="K10" i="3"/>
  <c r="L10" i="3" s="1"/>
  <c r="M10" i="3" s="1"/>
  <c r="N9" i="3"/>
  <c r="K9" i="3"/>
  <c r="L9" i="3" s="1"/>
  <c r="M9" i="3" s="1"/>
  <c r="N8" i="3"/>
  <c r="K8" i="3"/>
  <c r="L8" i="3" s="1"/>
  <c r="M8" i="3" s="1"/>
  <c r="N7" i="3"/>
  <c r="K7" i="3"/>
  <c r="L7" i="3" s="1"/>
  <c r="M7" i="3" s="1"/>
  <c r="N6" i="3"/>
  <c r="K6" i="3"/>
  <c r="L6" i="3" s="1"/>
  <c r="M6" i="3" s="1"/>
  <c r="N5" i="3"/>
  <c r="K5" i="3"/>
  <c r="L5" i="3" s="1"/>
  <c r="M5" i="3" s="1"/>
  <c r="N4" i="3"/>
  <c r="K4" i="3"/>
  <c r="L4" i="3" s="1"/>
  <c r="M4" i="3" s="1"/>
  <c r="N3" i="3"/>
  <c r="K3" i="3"/>
  <c r="L3" i="3" s="1"/>
  <c r="M3" i="3" s="1"/>
  <c r="N2" i="3"/>
  <c r="K2" i="3"/>
  <c r="L2" i="3" s="1"/>
  <c r="M2" i="3" s="1"/>
  <c r="A201" i="2"/>
  <c r="A200" i="2"/>
  <c r="A199" i="2"/>
  <c r="A198" i="2"/>
  <c r="A197" i="2"/>
  <c r="A196" i="2"/>
  <c r="A195" i="2"/>
  <c r="A194" i="2"/>
  <c r="A193"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6" i="2"/>
  <c r="A165" i="2"/>
  <c r="A164" i="2"/>
  <c r="A163" i="2"/>
  <c r="A162"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D102" i="2" s="1"/>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B51" i="2" s="1"/>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 r="A3" i="2"/>
  <c r="A2" i="2"/>
  <c r="O196" i="3" l="1"/>
  <c r="O154" i="3"/>
  <c r="O128" i="3"/>
  <c r="K189" i="2"/>
  <c r="L189" i="2"/>
  <c r="H189" i="2"/>
  <c r="I189" i="2"/>
  <c r="J189" i="2"/>
  <c r="M189" i="2" s="1"/>
  <c r="K170" i="2"/>
  <c r="L170" i="2"/>
  <c r="L133" i="2"/>
  <c r="K133" i="2"/>
  <c r="J133" i="2"/>
  <c r="M133" i="2" s="1"/>
  <c r="I133" i="2"/>
  <c r="H133" i="2"/>
  <c r="G133" i="2"/>
  <c r="F133" i="2"/>
  <c r="E133" i="2"/>
  <c r="K114" i="2"/>
  <c r="H114" i="2"/>
  <c r="J114" i="2"/>
  <c r="M114" i="2" s="1"/>
  <c r="I114" i="2"/>
  <c r="L114" i="2"/>
  <c r="K95" i="2"/>
  <c r="L95" i="2"/>
  <c r="L58" i="2"/>
  <c r="J58" i="2"/>
  <c r="M58" i="2" s="1"/>
  <c r="K58" i="2"/>
  <c r="I58" i="2"/>
  <c r="G58" i="2"/>
  <c r="E58" i="2"/>
  <c r="F58" i="2"/>
  <c r="H58" i="2"/>
  <c r="J39" i="2"/>
  <c r="M39" i="2" s="1"/>
  <c r="I39" i="2"/>
  <c r="L39" i="2"/>
  <c r="K39" i="2"/>
  <c r="H39" i="2"/>
  <c r="L20" i="2"/>
  <c r="K20" i="2"/>
  <c r="M115" i="3"/>
  <c r="O115" i="3"/>
  <c r="G201" i="2"/>
  <c r="H201" i="2"/>
  <c r="I201" i="2"/>
  <c r="J201" i="2"/>
  <c r="K201" i="2"/>
  <c r="L201" i="2"/>
  <c r="M201" i="2"/>
  <c r="B201" i="2"/>
  <c r="C201" i="2"/>
  <c r="D201" i="2"/>
  <c r="E201" i="2"/>
  <c r="F201" i="2"/>
  <c r="J200" i="2"/>
  <c r="I200" i="2"/>
  <c r="H200" i="2"/>
  <c r="K200" i="2"/>
  <c r="G200" i="2"/>
  <c r="M200" i="2"/>
  <c r="F200" i="2"/>
  <c r="E200" i="2"/>
  <c r="D200" i="2"/>
  <c r="C200" i="2"/>
  <c r="B200" i="2"/>
  <c r="L200" i="2"/>
  <c r="H199" i="2"/>
  <c r="I199" i="2"/>
  <c r="J199" i="2"/>
  <c r="K199" i="2"/>
  <c r="M199" i="2"/>
  <c r="L199" i="2"/>
  <c r="B199" i="2"/>
  <c r="C199" i="2"/>
  <c r="D199" i="2"/>
  <c r="E199" i="2"/>
  <c r="F199" i="2"/>
  <c r="G199" i="2"/>
  <c r="D198" i="2"/>
  <c r="C198" i="2"/>
  <c r="B198" i="2"/>
  <c r="L198" i="2"/>
  <c r="K198" i="2"/>
  <c r="J198" i="2"/>
  <c r="M198" i="2" s="1"/>
  <c r="I198" i="2"/>
  <c r="H198" i="2"/>
  <c r="G198" i="2"/>
  <c r="F198" i="2"/>
  <c r="E198" i="2"/>
  <c r="G197" i="2"/>
  <c r="F197" i="2"/>
  <c r="E197" i="2"/>
  <c r="D197" i="2"/>
  <c r="B197" i="2"/>
  <c r="C197" i="2"/>
  <c r="L197" i="2"/>
  <c r="K197" i="2"/>
  <c r="J197" i="2"/>
  <c r="M197" i="2" s="1"/>
  <c r="I197" i="2"/>
  <c r="H197" i="2"/>
  <c r="B196" i="2"/>
  <c r="C196" i="2"/>
  <c r="D196" i="2"/>
  <c r="E196" i="2"/>
  <c r="F196" i="2"/>
  <c r="G196" i="2"/>
  <c r="H196" i="2"/>
  <c r="I196" i="2"/>
  <c r="K196" i="2"/>
  <c r="L196" i="2"/>
  <c r="J196" i="2"/>
  <c r="M196" i="2" s="1"/>
  <c r="G195" i="2"/>
  <c r="F195" i="2"/>
  <c r="E195" i="2"/>
  <c r="D195" i="2"/>
  <c r="C195" i="2"/>
  <c r="B195" i="2"/>
  <c r="L195" i="2"/>
  <c r="K195" i="2"/>
  <c r="J195" i="2"/>
  <c r="M195" i="2" s="1"/>
  <c r="I195" i="2"/>
  <c r="H195" i="2"/>
  <c r="C194" i="2"/>
  <c r="K194" i="2"/>
  <c r="J194" i="2"/>
  <c r="M194" i="2" s="1"/>
  <c r="E194" i="2"/>
  <c r="D194" i="2"/>
  <c r="G194" i="2"/>
  <c r="F194" i="2"/>
  <c r="I194" i="2"/>
  <c r="H194" i="2"/>
  <c r="B194" i="2"/>
  <c r="L194" i="2"/>
  <c r="D193" i="2"/>
  <c r="C193" i="2"/>
  <c r="B193" i="2"/>
  <c r="E193" i="2"/>
  <c r="I193" i="2"/>
  <c r="F193" i="2"/>
  <c r="G193" i="2"/>
  <c r="H193" i="2"/>
  <c r="J193" i="2"/>
  <c r="K193" i="2"/>
  <c r="L193" i="2"/>
  <c r="M193" i="2"/>
  <c r="J192" i="2"/>
  <c r="M192" i="2" s="1"/>
  <c r="C192" i="2"/>
  <c r="D192" i="2"/>
  <c r="E192" i="2"/>
  <c r="F192" i="2"/>
  <c r="G192" i="2"/>
  <c r="B192" i="2"/>
  <c r="I192" i="2"/>
  <c r="K192" i="2"/>
  <c r="L192" i="2"/>
  <c r="H192" i="2"/>
  <c r="F191" i="2"/>
  <c r="E191" i="2"/>
  <c r="D191" i="2"/>
  <c r="B191" i="2"/>
  <c r="C191" i="2"/>
  <c r="H191" i="2"/>
  <c r="I191" i="2"/>
  <c r="J191" i="2"/>
  <c r="K191" i="2"/>
  <c r="L191" i="2"/>
  <c r="M191" i="2"/>
  <c r="G191" i="2"/>
  <c r="L190" i="2"/>
  <c r="K190" i="2"/>
  <c r="J190" i="2"/>
  <c r="M190" i="2" s="1"/>
  <c r="I190" i="2"/>
  <c r="H190" i="2"/>
  <c r="G190" i="2"/>
  <c r="F190" i="2"/>
  <c r="E190" i="2"/>
  <c r="C190" i="2"/>
  <c r="B190" i="2"/>
  <c r="D190" i="2"/>
  <c r="G189" i="2"/>
  <c r="F189" i="2"/>
  <c r="E189" i="2"/>
  <c r="B189" i="2"/>
  <c r="C189" i="2"/>
  <c r="D189" i="2"/>
  <c r="I188" i="2"/>
  <c r="L188" i="2"/>
  <c r="K188" i="2"/>
  <c r="J188" i="2"/>
  <c r="M188" i="2" s="1"/>
  <c r="H188" i="2"/>
  <c r="G188" i="2"/>
  <c r="F188" i="2"/>
  <c r="E188" i="2"/>
  <c r="D188" i="2"/>
  <c r="C188" i="2"/>
  <c r="B188" i="2"/>
  <c r="F187" i="2"/>
  <c r="E187" i="2"/>
  <c r="C187" i="2"/>
  <c r="B187" i="2"/>
  <c r="L187" i="2"/>
  <c r="K187" i="2"/>
  <c r="J187" i="2"/>
  <c r="M187" i="2" s="1"/>
  <c r="G187" i="2"/>
  <c r="D187" i="2"/>
  <c r="I187" i="2"/>
  <c r="H187" i="2"/>
  <c r="B186" i="2"/>
  <c r="G186" i="2"/>
  <c r="H186" i="2"/>
  <c r="I186" i="2"/>
  <c r="J186" i="2"/>
  <c r="K186" i="2"/>
  <c r="L186" i="2"/>
  <c r="M186" i="2"/>
  <c r="F186" i="2"/>
  <c r="E186" i="2"/>
  <c r="D186" i="2"/>
  <c r="C186" i="2"/>
  <c r="B185" i="2"/>
  <c r="C185" i="2"/>
  <c r="D185" i="2"/>
  <c r="E185" i="2"/>
  <c r="F185" i="2"/>
  <c r="G185" i="2"/>
  <c r="H185" i="2"/>
  <c r="I185" i="2"/>
  <c r="J185" i="2"/>
  <c r="M185" i="2" s="1"/>
  <c r="K185" i="2"/>
  <c r="L185" i="2"/>
  <c r="E184" i="2"/>
  <c r="F184" i="2"/>
  <c r="G184" i="2"/>
  <c r="J184" i="2"/>
  <c r="K184" i="2"/>
  <c r="L184" i="2"/>
  <c r="M184" i="2"/>
  <c r="B184" i="2"/>
  <c r="C184" i="2"/>
  <c r="H184" i="2"/>
  <c r="D184" i="2"/>
  <c r="I184" i="2"/>
  <c r="B183" i="2"/>
  <c r="L183" i="2"/>
  <c r="K183" i="2"/>
  <c r="J183" i="2"/>
  <c r="M183" i="2" s="1"/>
  <c r="I183" i="2"/>
  <c r="H183" i="2"/>
  <c r="G183" i="2"/>
  <c r="F183" i="2"/>
  <c r="E183" i="2"/>
  <c r="D183" i="2"/>
  <c r="C183" i="2"/>
  <c r="F182" i="2"/>
  <c r="H182" i="2"/>
  <c r="B182" i="2"/>
  <c r="G182" i="2"/>
  <c r="C182" i="2"/>
  <c r="D182" i="2"/>
  <c r="E182" i="2"/>
  <c r="L182" i="2"/>
  <c r="K182" i="2"/>
  <c r="J182" i="2"/>
  <c r="M182" i="2" s="1"/>
  <c r="I182" i="2"/>
  <c r="G181" i="2"/>
  <c r="H181" i="2"/>
  <c r="I181" i="2"/>
  <c r="J181" i="2"/>
  <c r="K181" i="2"/>
  <c r="L181" i="2"/>
  <c r="M181" i="2"/>
  <c r="F181" i="2"/>
  <c r="B181" i="2"/>
  <c r="C181" i="2"/>
  <c r="D181" i="2"/>
  <c r="E181" i="2"/>
  <c r="B180" i="2"/>
  <c r="C180" i="2"/>
  <c r="D180" i="2"/>
  <c r="E180" i="2"/>
  <c r="F180" i="2"/>
  <c r="K180" i="2"/>
  <c r="G180" i="2"/>
  <c r="H180" i="2"/>
  <c r="J180" i="2"/>
  <c r="M180" i="2" s="1"/>
  <c r="I180" i="2"/>
  <c r="L180" i="2"/>
  <c r="L179" i="2"/>
  <c r="K179" i="2"/>
  <c r="J179" i="2"/>
  <c r="M179" i="2" s="1"/>
  <c r="I179" i="2"/>
  <c r="H179" i="2"/>
  <c r="F179" i="2"/>
  <c r="E179" i="2"/>
  <c r="D179" i="2"/>
  <c r="C179" i="2"/>
  <c r="B179" i="2"/>
  <c r="G179" i="2"/>
  <c r="L178" i="2"/>
  <c r="K178" i="2"/>
  <c r="J178" i="2"/>
  <c r="M178" i="2" s="1"/>
  <c r="I178" i="2"/>
  <c r="H178" i="2"/>
  <c r="G178" i="2"/>
  <c r="C178" i="2"/>
  <c r="B178" i="2"/>
  <c r="D178" i="2"/>
  <c r="E178" i="2"/>
  <c r="F178" i="2"/>
  <c r="K177" i="2"/>
  <c r="J177" i="2"/>
  <c r="M177" i="2" s="1"/>
  <c r="I177" i="2"/>
  <c r="H177" i="2"/>
  <c r="G177" i="2"/>
  <c r="F177" i="2"/>
  <c r="E177" i="2"/>
  <c r="D177" i="2"/>
  <c r="C177" i="2"/>
  <c r="B177" i="2"/>
  <c r="L177" i="2"/>
  <c r="L176" i="2"/>
  <c r="K176" i="2"/>
  <c r="J176" i="2"/>
  <c r="M176" i="2" s="1"/>
  <c r="I176" i="2"/>
  <c r="H176" i="2"/>
  <c r="G176" i="2"/>
  <c r="F176" i="2"/>
  <c r="E176" i="2"/>
  <c r="D176" i="2"/>
  <c r="C176" i="2"/>
  <c r="B176" i="2"/>
  <c r="L175" i="2"/>
  <c r="K175" i="2"/>
  <c r="J175" i="2"/>
  <c r="M175" i="2" s="1"/>
  <c r="I175" i="2"/>
  <c r="H175" i="2"/>
  <c r="G175" i="2"/>
  <c r="F175" i="2"/>
  <c r="E175" i="2"/>
  <c r="D175" i="2"/>
  <c r="C175" i="2"/>
  <c r="B175" i="2"/>
  <c r="L174" i="2"/>
  <c r="K174" i="2"/>
  <c r="J174" i="2"/>
  <c r="M174" i="2" s="1"/>
  <c r="I174" i="2"/>
  <c r="H174" i="2"/>
  <c r="G174" i="2"/>
  <c r="F174" i="2"/>
  <c r="E174" i="2"/>
  <c r="D174" i="2"/>
  <c r="C174" i="2"/>
  <c r="B174" i="2"/>
  <c r="G173" i="2"/>
  <c r="H173" i="2"/>
  <c r="J173" i="2"/>
  <c r="I173" i="2"/>
  <c r="E173" i="2"/>
  <c r="F173" i="2"/>
  <c r="C173" i="2"/>
  <c r="B173" i="2"/>
  <c r="L173" i="2"/>
  <c r="K173" i="2"/>
  <c r="M173" i="2"/>
  <c r="D173" i="2"/>
  <c r="B172" i="2"/>
  <c r="I172" i="2"/>
  <c r="H172" i="2"/>
  <c r="G172" i="2"/>
  <c r="F172" i="2"/>
  <c r="E172" i="2"/>
  <c r="D172" i="2"/>
  <c r="L172" i="2"/>
  <c r="C172" i="2"/>
  <c r="K172" i="2"/>
  <c r="J172" i="2"/>
  <c r="M172" i="2" s="1"/>
  <c r="D171" i="2"/>
  <c r="L171" i="2"/>
  <c r="K171" i="2"/>
  <c r="J171" i="2"/>
  <c r="M171" i="2" s="1"/>
  <c r="I171" i="2"/>
  <c r="H171" i="2"/>
  <c r="G171" i="2"/>
  <c r="F171" i="2"/>
  <c r="B171" i="2"/>
  <c r="C171" i="2"/>
  <c r="E171" i="2"/>
  <c r="H170" i="2"/>
  <c r="J170" i="2"/>
  <c r="M170" i="2" s="1"/>
  <c r="I170" i="2"/>
  <c r="G170" i="2"/>
  <c r="F170" i="2"/>
  <c r="E170" i="2"/>
  <c r="D170" i="2"/>
  <c r="C170" i="2"/>
  <c r="B170" i="2"/>
  <c r="B169" i="2"/>
  <c r="C169" i="2"/>
  <c r="L169" i="2"/>
  <c r="K169" i="2"/>
  <c r="J169" i="2"/>
  <c r="M169" i="2" s="1"/>
  <c r="I169" i="2"/>
  <c r="H169" i="2"/>
  <c r="G169" i="2"/>
  <c r="F169" i="2"/>
  <c r="E169" i="2"/>
  <c r="D169" i="2"/>
  <c r="C168" i="2"/>
  <c r="B168" i="2"/>
  <c r="D168" i="2"/>
  <c r="E168" i="2"/>
  <c r="F168" i="2"/>
  <c r="G168" i="2"/>
  <c r="H168" i="2"/>
  <c r="I168" i="2"/>
  <c r="J168" i="2"/>
  <c r="K168" i="2"/>
  <c r="L168" i="2"/>
  <c r="M168" i="2"/>
  <c r="I167" i="2"/>
  <c r="K167" i="2"/>
  <c r="L167" i="2"/>
  <c r="H167" i="2"/>
  <c r="G167" i="2"/>
  <c r="F167" i="2"/>
  <c r="E167" i="2"/>
  <c r="D167" i="2"/>
  <c r="C167" i="2"/>
  <c r="B167" i="2"/>
  <c r="J167" i="2"/>
  <c r="M167" i="2" s="1"/>
  <c r="D166" i="2"/>
  <c r="C166" i="2"/>
  <c r="B166" i="2"/>
  <c r="F166" i="2"/>
  <c r="G166" i="2"/>
  <c r="H166" i="2"/>
  <c r="I166" i="2"/>
  <c r="J166" i="2"/>
  <c r="K166" i="2"/>
  <c r="L166" i="2"/>
  <c r="M166" i="2"/>
  <c r="E166" i="2"/>
  <c r="J165" i="2"/>
  <c r="M165" i="2"/>
  <c r="L165" i="2"/>
  <c r="K165" i="2"/>
  <c r="C165" i="2"/>
  <c r="B165" i="2"/>
  <c r="D165" i="2"/>
  <c r="E165" i="2"/>
  <c r="F165" i="2"/>
  <c r="H165" i="2"/>
  <c r="I165" i="2"/>
  <c r="G165" i="2"/>
  <c r="B164" i="2"/>
  <c r="L164" i="2"/>
  <c r="K164" i="2"/>
  <c r="J164" i="2"/>
  <c r="M164" i="2" s="1"/>
  <c r="I164" i="2"/>
  <c r="H164" i="2"/>
  <c r="G164" i="2"/>
  <c r="F164" i="2"/>
  <c r="E164" i="2"/>
  <c r="D164" i="2"/>
  <c r="C164" i="2"/>
  <c r="L163" i="2"/>
  <c r="C163" i="2"/>
  <c r="B163" i="2"/>
  <c r="K163" i="2"/>
  <c r="J163" i="2"/>
  <c r="M163" i="2" s="1"/>
  <c r="I163" i="2"/>
  <c r="H163" i="2"/>
  <c r="G163" i="2"/>
  <c r="F163" i="2"/>
  <c r="E163" i="2"/>
  <c r="D163" i="2"/>
  <c r="C162" i="2"/>
  <c r="B162" i="2"/>
  <c r="L162" i="2"/>
  <c r="K162" i="2"/>
  <c r="J162" i="2"/>
  <c r="M162" i="2" s="1"/>
  <c r="I162" i="2"/>
  <c r="H162" i="2"/>
  <c r="G162" i="2"/>
  <c r="F162" i="2"/>
  <c r="E162" i="2"/>
  <c r="D162" i="2"/>
  <c r="H161" i="2"/>
  <c r="L161" i="2"/>
  <c r="K161" i="2"/>
  <c r="J161" i="2"/>
  <c r="M161" i="2" s="1"/>
  <c r="I161" i="2"/>
  <c r="G161" i="2"/>
  <c r="F161" i="2"/>
  <c r="E161" i="2"/>
  <c r="D161" i="2"/>
  <c r="C161" i="2"/>
  <c r="B161" i="2"/>
  <c r="D160" i="2"/>
  <c r="C160" i="2"/>
  <c r="B160" i="2"/>
  <c r="L160" i="2"/>
  <c r="K160" i="2"/>
  <c r="J160" i="2"/>
  <c r="M160" i="2" s="1"/>
  <c r="I160" i="2"/>
  <c r="H160" i="2"/>
  <c r="G160" i="2"/>
  <c r="F160" i="2"/>
  <c r="E160" i="2"/>
  <c r="B159" i="2"/>
  <c r="L159" i="2"/>
  <c r="K159" i="2"/>
  <c r="J159" i="2"/>
  <c r="M159" i="2" s="1"/>
  <c r="I159" i="2"/>
  <c r="H159" i="2"/>
  <c r="G159" i="2"/>
  <c r="F159" i="2"/>
  <c r="E159" i="2"/>
  <c r="D159" i="2"/>
  <c r="C159" i="2"/>
  <c r="B158" i="2"/>
  <c r="C158" i="2"/>
  <c r="J158" i="2"/>
  <c r="M158" i="2"/>
  <c r="L158" i="2"/>
  <c r="K158" i="2"/>
  <c r="I158" i="2"/>
  <c r="H158" i="2"/>
  <c r="G158" i="2"/>
  <c r="F158" i="2"/>
  <c r="E158" i="2"/>
  <c r="D158" i="2"/>
  <c r="B157" i="2"/>
  <c r="J157" i="2"/>
  <c r="I157" i="2"/>
  <c r="H157" i="2"/>
  <c r="G157" i="2"/>
  <c r="F157" i="2"/>
  <c r="E157" i="2"/>
  <c r="D157" i="2"/>
  <c r="M157" i="2"/>
  <c r="L157" i="2"/>
  <c r="K157" i="2"/>
  <c r="C157" i="2"/>
  <c r="E156" i="2"/>
  <c r="B156" i="2"/>
  <c r="H156" i="2"/>
  <c r="D156" i="2"/>
  <c r="C156" i="2"/>
  <c r="G156" i="2"/>
  <c r="I156" i="2"/>
  <c r="J156" i="2"/>
  <c r="M156" i="2" s="1"/>
  <c r="K156" i="2"/>
  <c r="F156" i="2"/>
  <c r="L156" i="2"/>
  <c r="I155" i="2"/>
  <c r="J155" i="2"/>
  <c r="K155" i="2"/>
  <c r="L155" i="2"/>
  <c r="B155" i="2"/>
  <c r="M155" i="2"/>
  <c r="H155" i="2"/>
  <c r="C155" i="2"/>
  <c r="D155" i="2"/>
  <c r="E155" i="2"/>
  <c r="F155" i="2"/>
  <c r="G155" i="2"/>
  <c r="E154" i="2"/>
  <c r="L154" i="2"/>
  <c r="C154" i="2"/>
  <c r="B154" i="2"/>
  <c r="K154" i="2"/>
  <c r="F154" i="2"/>
  <c r="G154" i="2"/>
  <c r="H154" i="2"/>
  <c r="I154" i="2"/>
  <c r="J154" i="2"/>
  <c r="M154" i="2" s="1"/>
  <c r="D154" i="2"/>
  <c r="D153" i="2"/>
  <c r="B153" i="2"/>
  <c r="C153" i="2"/>
  <c r="E153" i="2"/>
  <c r="F153" i="2"/>
  <c r="G153" i="2"/>
  <c r="H153" i="2"/>
  <c r="I153" i="2"/>
  <c r="K153" i="2"/>
  <c r="L153" i="2"/>
  <c r="J153" i="2"/>
  <c r="M153" i="2" s="1"/>
  <c r="E152" i="2"/>
  <c r="F152" i="2"/>
  <c r="L152" i="2"/>
  <c r="K152" i="2"/>
  <c r="J152" i="2"/>
  <c r="M152" i="2" s="1"/>
  <c r="I152" i="2"/>
  <c r="H152" i="2"/>
  <c r="G152" i="2"/>
  <c r="D152" i="2"/>
  <c r="C152" i="2"/>
  <c r="B152" i="2"/>
  <c r="I151" i="2"/>
  <c r="J151" i="2"/>
  <c r="K151" i="2"/>
  <c r="L151" i="2"/>
  <c r="M151" i="2"/>
  <c r="C151" i="2"/>
  <c r="B151" i="2"/>
  <c r="F151" i="2"/>
  <c r="G151" i="2"/>
  <c r="H151" i="2"/>
  <c r="E151" i="2"/>
  <c r="D151" i="2"/>
  <c r="L150" i="2"/>
  <c r="K150" i="2"/>
  <c r="J150" i="2"/>
  <c r="M150" i="2" s="1"/>
  <c r="I150" i="2"/>
  <c r="H150" i="2"/>
  <c r="G150" i="2"/>
  <c r="F150" i="2"/>
  <c r="E150" i="2"/>
  <c r="D150" i="2"/>
  <c r="C150" i="2"/>
  <c r="B150" i="2"/>
  <c r="L149" i="2"/>
  <c r="K149" i="2"/>
  <c r="J149" i="2"/>
  <c r="M149" i="2" s="1"/>
  <c r="I149" i="2"/>
  <c r="H149" i="2"/>
  <c r="G149" i="2"/>
  <c r="F149" i="2"/>
  <c r="E149" i="2"/>
  <c r="D149" i="2"/>
  <c r="C149" i="2"/>
  <c r="B149" i="2"/>
  <c r="L148" i="2"/>
  <c r="K148" i="2"/>
  <c r="J148" i="2"/>
  <c r="M148" i="2" s="1"/>
  <c r="I148" i="2"/>
  <c r="H148" i="2"/>
  <c r="G148" i="2"/>
  <c r="F148" i="2"/>
  <c r="E148" i="2"/>
  <c r="D148" i="2"/>
  <c r="C148" i="2"/>
  <c r="B148" i="2"/>
  <c r="L147" i="2"/>
  <c r="K147" i="2"/>
  <c r="J147" i="2"/>
  <c r="M147" i="2" s="1"/>
  <c r="I147" i="2"/>
  <c r="H147" i="2"/>
  <c r="G147" i="2"/>
  <c r="F147" i="2"/>
  <c r="E147" i="2"/>
  <c r="D147" i="2"/>
  <c r="C147" i="2"/>
  <c r="B147" i="2"/>
  <c r="H146" i="2"/>
  <c r="L146" i="2"/>
  <c r="K146" i="2"/>
  <c r="J146" i="2"/>
  <c r="M146" i="2" s="1"/>
  <c r="I146" i="2"/>
  <c r="G146" i="2"/>
  <c r="F146" i="2"/>
  <c r="E146" i="2"/>
  <c r="D146" i="2"/>
  <c r="C146" i="2"/>
  <c r="B146" i="2"/>
  <c r="J145" i="2"/>
  <c r="K145" i="2"/>
  <c r="M145" i="2"/>
  <c r="B145" i="2"/>
  <c r="C145" i="2"/>
  <c r="D145" i="2"/>
  <c r="E145" i="2"/>
  <c r="L145" i="2"/>
  <c r="F145" i="2"/>
  <c r="G145" i="2"/>
  <c r="H145" i="2"/>
  <c r="I145" i="2"/>
  <c r="H144" i="2"/>
  <c r="D144" i="2"/>
  <c r="F144" i="2"/>
  <c r="G144" i="2"/>
  <c r="E144" i="2"/>
  <c r="I144" i="2"/>
  <c r="J144" i="2"/>
  <c r="K144" i="2"/>
  <c r="L144" i="2"/>
  <c r="M144" i="2"/>
  <c r="C144" i="2"/>
  <c r="B144" i="2"/>
  <c r="E143" i="2"/>
  <c r="D143" i="2"/>
  <c r="K143" i="2"/>
  <c r="B143" i="2"/>
  <c r="C143" i="2"/>
  <c r="L143" i="2"/>
  <c r="J143" i="2"/>
  <c r="M143" i="2" s="1"/>
  <c r="I143" i="2"/>
  <c r="H143" i="2"/>
  <c r="G143" i="2"/>
  <c r="F143" i="2"/>
  <c r="I142" i="2"/>
  <c r="L142" i="2"/>
  <c r="J142" i="2"/>
  <c r="B142" i="2"/>
  <c r="C142" i="2"/>
  <c r="K142" i="2"/>
  <c r="D142" i="2"/>
  <c r="E142" i="2"/>
  <c r="F142" i="2"/>
  <c r="G142" i="2"/>
  <c r="M142" i="2"/>
  <c r="H142" i="2"/>
  <c r="I141" i="2"/>
  <c r="B141" i="2"/>
  <c r="C141" i="2"/>
  <c r="D141" i="2"/>
  <c r="E141" i="2"/>
  <c r="F141" i="2"/>
  <c r="G141" i="2"/>
  <c r="H141" i="2"/>
  <c r="J141" i="2"/>
  <c r="K141" i="2"/>
  <c r="L141" i="2"/>
  <c r="M141" i="2"/>
  <c r="B140" i="2"/>
  <c r="D140" i="2"/>
  <c r="F140" i="2"/>
  <c r="I140" i="2"/>
  <c r="K140" i="2"/>
  <c r="E140" i="2"/>
  <c r="L140" i="2"/>
  <c r="J140" i="2"/>
  <c r="M140" i="2" s="1"/>
  <c r="H140" i="2"/>
  <c r="G140" i="2"/>
  <c r="C140" i="2"/>
  <c r="D139" i="2"/>
  <c r="F139" i="2"/>
  <c r="L139" i="2"/>
  <c r="I139" i="2"/>
  <c r="J139" i="2"/>
  <c r="M139" i="2" s="1"/>
  <c r="H139" i="2"/>
  <c r="G139" i="2"/>
  <c r="E139" i="2"/>
  <c r="C139" i="2"/>
  <c r="B139" i="2"/>
  <c r="K139" i="2"/>
  <c r="D138" i="2"/>
  <c r="E138" i="2"/>
  <c r="J138" i="2"/>
  <c r="H138" i="2"/>
  <c r="F138" i="2"/>
  <c r="B138" i="2"/>
  <c r="M138" i="2"/>
  <c r="L138" i="2"/>
  <c r="C138" i="2"/>
  <c r="K138" i="2"/>
  <c r="I138" i="2"/>
  <c r="G138" i="2"/>
  <c r="E137" i="2"/>
  <c r="C137" i="2"/>
  <c r="B137" i="2"/>
  <c r="L137" i="2"/>
  <c r="I137" i="2"/>
  <c r="H137" i="2"/>
  <c r="F137" i="2"/>
  <c r="D137" i="2"/>
  <c r="K137" i="2"/>
  <c r="J137" i="2"/>
  <c r="M137" i="2" s="1"/>
  <c r="G137" i="2"/>
  <c r="K136" i="2"/>
  <c r="E136" i="2"/>
  <c r="F136" i="2"/>
  <c r="H136" i="2"/>
  <c r="D136" i="2"/>
  <c r="I136" i="2"/>
  <c r="G136" i="2"/>
  <c r="J136" i="2"/>
  <c r="B136" i="2"/>
  <c r="C136" i="2"/>
  <c r="M136" i="2"/>
  <c r="L136" i="2"/>
  <c r="J135" i="2"/>
  <c r="H135" i="2"/>
  <c r="F135" i="2"/>
  <c r="E135" i="2"/>
  <c r="M135" i="2"/>
  <c r="L135" i="2"/>
  <c r="K135" i="2"/>
  <c r="I135" i="2"/>
  <c r="C135" i="2"/>
  <c r="D135" i="2"/>
  <c r="B135" i="2"/>
  <c r="G135" i="2"/>
  <c r="G134" i="2"/>
  <c r="H134" i="2"/>
  <c r="I134" i="2"/>
  <c r="J134" i="2"/>
  <c r="B134" i="2"/>
  <c r="K134" i="2"/>
  <c r="L134" i="2"/>
  <c r="M134" i="2"/>
  <c r="F134" i="2"/>
  <c r="C134" i="2"/>
  <c r="D134" i="2"/>
  <c r="E134" i="2"/>
  <c r="D133" i="2"/>
  <c r="C133" i="2"/>
  <c r="B133" i="2"/>
  <c r="K132" i="2"/>
  <c r="J132" i="2"/>
  <c r="M132" i="2" s="1"/>
  <c r="I132" i="2"/>
  <c r="C132" i="2"/>
  <c r="L132" i="2"/>
  <c r="B132" i="2"/>
  <c r="D132" i="2"/>
  <c r="E132" i="2"/>
  <c r="F132" i="2"/>
  <c r="G132" i="2"/>
  <c r="H132" i="2"/>
  <c r="I131" i="2"/>
  <c r="J131" i="2"/>
  <c r="K131" i="2"/>
  <c r="B131" i="2"/>
  <c r="C131" i="2"/>
  <c r="D131" i="2"/>
  <c r="L131" i="2"/>
  <c r="E131" i="2"/>
  <c r="H131" i="2"/>
  <c r="F131" i="2"/>
  <c r="M131" i="2"/>
  <c r="G131" i="2"/>
  <c r="K130" i="2"/>
  <c r="L130" i="2"/>
  <c r="I130" i="2"/>
  <c r="J130" i="2"/>
  <c r="M130" i="2" s="1"/>
  <c r="B130" i="2"/>
  <c r="C130" i="2"/>
  <c r="D130" i="2"/>
  <c r="E130" i="2"/>
  <c r="F130" i="2"/>
  <c r="G130" i="2"/>
  <c r="H130" i="2"/>
  <c r="D129" i="2"/>
  <c r="L129" i="2"/>
  <c r="H129" i="2"/>
  <c r="G129" i="2"/>
  <c r="F129" i="2"/>
  <c r="E129" i="2"/>
  <c r="C129" i="2"/>
  <c r="B129" i="2"/>
  <c r="K129" i="2"/>
  <c r="J129" i="2"/>
  <c r="M129" i="2" s="1"/>
  <c r="I129" i="2"/>
  <c r="J128" i="2"/>
  <c r="H128" i="2"/>
  <c r="M128" i="2"/>
  <c r="L128" i="2"/>
  <c r="K128" i="2"/>
  <c r="I128" i="2"/>
  <c r="G128" i="2"/>
  <c r="F128" i="2"/>
  <c r="E128" i="2"/>
  <c r="D128" i="2"/>
  <c r="C128" i="2"/>
  <c r="B128" i="2"/>
  <c r="H127" i="2"/>
  <c r="G127" i="2"/>
  <c r="I127" i="2"/>
  <c r="L127" i="2"/>
  <c r="K127" i="2"/>
  <c r="J127" i="2"/>
  <c r="M127" i="2" s="1"/>
  <c r="C127" i="2"/>
  <c r="B127" i="2"/>
  <c r="D127" i="2"/>
  <c r="E127" i="2"/>
  <c r="F127" i="2"/>
  <c r="E126" i="2"/>
  <c r="B126" i="2"/>
  <c r="C126" i="2"/>
  <c r="D126" i="2"/>
  <c r="F126" i="2"/>
  <c r="G126" i="2"/>
  <c r="I126" i="2"/>
  <c r="J126" i="2"/>
  <c r="K126" i="2"/>
  <c r="L126" i="2"/>
  <c r="M126" i="2"/>
  <c r="H126" i="2"/>
  <c r="B125" i="2"/>
  <c r="C125" i="2"/>
  <c r="D125" i="2"/>
  <c r="F125" i="2"/>
  <c r="G125" i="2"/>
  <c r="E125" i="2"/>
  <c r="H125" i="2"/>
  <c r="I125" i="2"/>
  <c r="J125" i="2"/>
  <c r="K125" i="2"/>
  <c r="L125" i="2"/>
  <c r="M125" i="2"/>
  <c r="H124" i="2"/>
  <c r="G124" i="2"/>
  <c r="F124" i="2"/>
  <c r="E124" i="2"/>
  <c r="D124" i="2"/>
  <c r="C124" i="2"/>
  <c r="B124" i="2"/>
  <c r="K124" i="2"/>
  <c r="L124" i="2"/>
  <c r="J124" i="2"/>
  <c r="M124" i="2" s="1"/>
  <c r="I124" i="2"/>
  <c r="L123" i="2"/>
  <c r="I123" i="2"/>
  <c r="H123" i="2"/>
  <c r="G123" i="2"/>
  <c r="F123" i="2"/>
  <c r="E123" i="2"/>
  <c r="D123" i="2"/>
  <c r="C123" i="2"/>
  <c r="B123" i="2"/>
  <c r="K123" i="2"/>
  <c r="J123" i="2"/>
  <c r="M123" i="2"/>
  <c r="G122" i="2"/>
  <c r="K122" i="2"/>
  <c r="J122" i="2"/>
  <c r="I122" i="2"/>
  <c r="F122" i="2"/>
  <c r="L122" i="2"/>
  <c r="M122" i="2"/>
  <c r="E122" i="2"/>
  <c r="B122" i="2"/>
  <c r="D122" i="2"/>
  <c r="C122" i="2"/>
  <c r="H122" i="2"/>
  <c r="C121" i="2"/>
  <c r="G121" i="2"/>
  <c r="F121" i="2"/>
  <c r="K121" i="2"/>
  <c r="J121" i="2"/>
  <c r="I121" i="2"/>
  <c r="H121" i="2"/>
  <c r="L121" i="2"/>
  <c r="M121" i="2"/>
  <c r="D121" i="2"/>
  <c r="E121" i="2"/>
  <c r="B121" i="2"/>
  <c r="E120" i="2"/>
  <c r="L120" i="2"/>
  <c r="K120" i="2"/>
  <c r="J120" i="2"/>
  <c r="M120" i="2" s="1"/>
  <c r="I120" i="2"/>
  <c r="H120" i="2"/>
  <c r="G120" i="2"/>
  <c r="B120" i="2"/>
  <c r="F120" i="2"/>
  <c r="D120" i="2"/>
  <c r="C120" i="2"/>
  <c r="I119" i="2"/>
  <c r="H119" i="2"/>
  <c r="G119" i="2"/>
  <c r="F119" i="2"/>
  <c r="D119" i="2"/>
  <c r="C119" i="2"/>
  <c r="B119" i="2"/>
  <c r="E119" i="2"/>
  <c r="L119" i="2"/>
  <c r="K119" i="2"/>
  <c r="J119" i="2"/>
  <c r="M119" i="2" s="1"/>
  <c r="H118" i="2"/>
  <c r="L118" i="2"/>
  <c r="K118" i="2"/>
  <c r="J118" i="2"/>
  <c r="M118" i="2" s="1"/>
  <c r="I118" i="2"/>
  <c r="F118" i="2"/>
  <c r="E118" i="2"/>
  <c r="D118" i="2"/>
  <c r="C118" i="2"/>
  <c r="B118" i="2"/>
  <c r="G118" i="2"/>
  <c r="F117" i="2"/>
  <c r="G117" i="2"/>
  <c r="H117" i="2"/>
  <c r="I117" i="2"/>
  <c r="J117" i="2"/>
  <c r="K117" i="2"/>
  <c r="L117" i="2"/>
  <c r="M117" i="2"/>
  <c r="B117" i="2"/>
  <c r="C117" i="2"/>
  <c r="D117" i="2"/>
  <c r="E117" i="2"/>
  <c r="I116" i="2"/>
  <c r="E116" i="2"/>
  <c r="J116" i="2"/>
  <c r="H116" i="2"/>
  <c r="G116" i="2"/>
  <c r="K116" i="2"/>
  <c r="B116" i="2"/>
  <c r="M116" i="2"/>
  <c r="L116" i="2"/>
  <c r="F116" i="2"/>
  <c r="D116" i="2"/>
  <c r="C116" i="2"/>
  <c r="L115" i="2"/>
  <c r="K115" i="2"/>
  <c r="J115" i="2"/>
  <c r="I115" i="2"/>
  <c r="G115" i="2"/>
  <c r="F115" i="2"/>
  <c r="E115" i="2"/>
  <c r="D115" i="2"/>
  <c r="M115" i="2"/>
  <c r="C115" i="2"/>
  <c r="B115" i="2"/>
  <c r="H115" i="2"/>
  <c r="F114" i="2"/>
  <c r="G114" i="2"/>
  <c r="C114" i="2"/>
  <c r="B114" i="2"/>
  <c r="D114" i="2"/>
  <c r="E114" i="2"/>
  <c r="L113" i="2"/>
  <c r="K113" i="2"/>
  <c r="J113" i="2"/>
  <c r="M113" i="2" s="1"/>
  <c r="H113" i="2"/>
  <c r="G113" i="2"/>
  <c r="D113" i="2"/>
  <c r="C113" i="2"/>
  <c r="B113" i="2"/>
  <c r="F113" i="2"/>
  <c r="E113" i="2"/>
  <c r="I113" i="2"/>
  <c r="H112" i="2"/>
  <c r="I112" i="2"/>
  <c r="D112" i="2"/>
  <c r="C112" i="2"/>
  <c r="B112" i="2"/>
  <c r="K112" i="2"/>
  <c r="L112" i="2"/>
  <c r="J112" i="2"/>
  <c r="M112" i="2" s="1"/>
  <c r="E112" i="2"/>
  <c r="F112" i="2"/>
  <c r="G112" i="2"/>
  <c r="J111" i="2"/>
  <c r="I111" i="2"/>
  <c r="H111" i="2"/>
  <c r="G111" i="2"/>
  <c r="F111" i="2"/>
  <c r="E111" i="2"/>
  <c r="D111" i="2"/>
  <c r="C111" i="2"/>
  <c r="B111" i="2"/>
  <c r="M111" i="2"/>
  <c r="L111" i="2"/>
  <c r="K111" i="2"/>
  <c r="F110" i="2"/>
  <c r="G110" i="2"/>
  <c r="E110" i="2"/>
  <c r="D110" i="2"/>
  <c r="C110" i="2"/>
  <c r="B110" i="2"/>
  <c r="J110" i="2"/>
  <c r="M110" i="2" s="1"/>
  <c r="L110" i="2"/>
  <c r="K110" i="2"/>
  <c r="I110" i="2"/>
  <c r="H110" i="2"/>
  <c r="B109" i="2"/>
  <c r="C109" i="2"/>
  <c r="D109" i="2"/>
  <c r="E109" i="2"/>
  <c r="F109" i="2"/>
  <c r="G109" i="2"/>
  <c r="H109" i="2"/>
  <c r="I109" i="2"/>
  <c r="J109" i="2"/>
  <c r="K109" i="2"/>
  <c r="L109" i="2"/>
  <c r="M109" i="2"/>
  <c r="G108" i="2"/>
  <c r="H108" i="2"/>
  <c r="I108" i="2"/>
  <c r="J108" i="2"/>
  <c r="K108" i="2"/>
  <c r="L108" i="2"/>
  <c r="M108" i="2"/>
  <c r="D108" i="2"/>
  <c r="B108" i="2"/>
  <c r="C108" i="2"/>
  <c r="E108" i="2"/>
  <c r="F108" i="2"/>
  <c r="L107" i="2"/>
  <c r="K107" i="2"/>
  <c r="D107" i="2"/>
  <c r="J107" i="2"/>
  <c r="M107" i="2" s="1"/>
  <c r="H107" i="2"/>
  <c r="G107" i="2"/>
  <c r="I107" i="2"/>
  <c r="C107" i="2"/>
  <c r="E107" i="2"/>
  <c r="B107" i="2"/>
  <c r="F107" i="2"/>
  <c r="K106" i="2"/>
  <c r="J106" i="2"/>
  <c r="L106" i="2"/>
  <c r="H106" i="2"/>
  <c r="G106" i="2"/>
  <c r="F106" i="2"/>
  <c r="C106" i="2"/>
  <c r="B106" i="2"/>
  <c r="D106" i="2"/>
  <c r="E106" i="2"/>
  <c r="I106" i="2"/>
  <c r="M106" i="2"/>
  <c r="C105" i="2"/>
  <c r="B105" i="2"/>
  <c r="K105" i="2"/>
  <c r="I105" i="2"/>
  <c r="G105" i="2"/>
  <c r="F105" i="2"/>
  <c r="L105" i="2"/>
  <c r="E105" i="2"/>
  <c r="H105" i="2"/>
  <c r="J105" i="2"/>
  <c r="M105" i="2"/>
  <c r="D105" i="2"/>
  <c r="D104" i="2"/>
  <c r="E104" i="2"/>
  <c r="F104" i="2"/>
  <c r="G104" i="2"/>
  <c r="H104" i="2"/>
  <c r="J104" i="2"/>
  <c r="K104" i="2"/>
  <c r="L104" i="2"/>
  <c r="I104" i="2"/>
  <c r="M104" i="2"/>
  <c r="B104" i="2"/>
  <c r="C104" i="2"/>
  <c r="L103" i="2"/>
  <c r="K103" i="2"/>
  <c r="J103" i="2"/>
  <c r="I103" i="2"/>
  <c r="H103" i="2"/>
  <c r="F103" i="2"/>
  <c r="E103" i="2"/>
  <c r="D103" i="2"/>
  <c r="C103" i="2"/>
  <c r="B103" i="2"/>
  <c r="G103" i="2"/>
  <c r="M103" i="2"/>
  <c r="J102" i="2"/>
  <c r="H102" i="2"/>
  <c r="F102" i="2"/>
  <c r="E102" i="2"/>
  <c r="C102" i="2"/>
  <c r="B102" i="2"/>
  <c r="K102" i="2"/>
  <c r="L102" i="2"/>
  <c r="I102" i="2"/>
  <c r="G102" i="2"/>
  <c r="M102" i="2"/>
  <c r="L101" i="2"/>
  <c r="K101" i="2"/>
  <c r="J101" i="2"/>
  <c r="M101" i="2" s="1"/>
  <c r="I101" i="2"/>
  <c r="E101" i="2"/>
  <c r="F101" i="2"/>
  <c r="H101" i="2"/>
  <c r="G101" i="2"/>
  <c r="B101" i="2"/>
  <c r="C101" i="2"/>
  <c r="D101" i="2"/>
  <c r="L100" i="2"/>
  <c r="J100" i="2"/>
  <c r="K100" i="2"/>
  <c r="D100" i="2"/>
  <c r="B100" i="2"/>
  <c r="I100" i="2"/>
  <c r="M100" i="2"/>
  <c r="E100" i="2"/>
  <c r="G100" i="2"/>
  <c r="F100" i="2"/>
  <c r="C100" i="2"/>
  <c r="H100" i="2"/>
  <c r="E99" i="2"/>
  <c r="F99" i="2"/>
  <c r="D99" i="2"/>
  <c r="H99" i="2"/>
  <c r="I99" i="2"/>
  <c r="K99" i="2"/>
  <c r="B99" i="2"/>
  <c r="J99" i="2"/>
  <c r="M99" i="2" s="1"/>
  <c r="G99" i="2"/>
  <c r="L99" i="2"/>
  <c r="C99" i="2"/>
  <c r="C98" i="2"/>
  <c r="E98" i="2"/>
  <c r="F98" i="2"/>
  <c r="G98" i="2"/>
  <c r="K98" i="2"/>
  <c r="L98" i="2"/>
  <c r="B98" i="2"/>
  <c r="D98" i="2"/>
  <c r="H98" i="2"/>
  <c r="J98" i="2"/>
  <c r="M98" i="2" s="1"/>
  <c r="I98" i="2"/>
  <c r="C97" i="2"/>
  <c r="F97" i="2"/>
  <c r="K97" i="2"/>
  <c r="B97" i="2"/>
  <c r="D97" i="2"/>
  <c r="E97" i="2"/>
  <c r="G97" i="2"/>
  <c r="J97" i="2"/>
  <c r="M97" i="2" s="1"/>
  <c r="L97" i="2"/>
  <c r="I97" i="2"/>
  <c r="H97" i="2"/>
  <c r="I96" i="2"/>
  <c r="J96" i="2"/>
  <c r="K96" i="2"/>
  <c r="G96" i="2"/>
  <c r="E96" i="2"/>
  <c r="D96" i="2"/>
  <c r="C96" i="2"/>
  <c r="F96" i="2"/>
  <c r="M96" i="2"/>
  <c r="B96" i="2"/>
  <c r="L96" i="2"/>
  <c r="H96" i="2"/>
  <c r="F95" i="2"/>
  <c r="I95" i="2"/>
  <c r="J95" i="2"/>
  <c r="M95" i="2" s="1"/>
  <c r="E95" i="2"/>
  <c r="D95" i="2"/>
  <c r="C95" i="2"/>
  <c r="B95" i="2"/>
  <c r="G95" i="2"/>
  <c r="H95" i="2"/>
  <c r="D94" i="2"/>
  <c r="E94" i="2"/>
  <c r="F94" i="2"/>
  <c r="G94" i="2"/>
  <c r="H94" i="2"/>
  <c r="I94" i="2"/>
  <c r="J94" i="2"/>
  <c r="K94" i="2"/>
  <c r="L94" i="2"/>
  <c r="M94" i="2"/>
  <c r="B94" i="2"/>
  <c r="C94" i="2"/>
  <c r="L93" i="2"/>
  <c r="I93" i="2"/>
  <c r="H93" i="2"/>
  <c r="G93" i="2"/>
  <c r="F93" i="2"/>
  <c r="E93" i="2"/>
  <c r="D93" i="2"/>
  <c r="C93" i="2"/>
  <c r="B93" i="2"/>
  <c r="K93" i="2"/>
  <c r="J93" i="2"/>
  <c r="M93" i="2" s="1"/>
  <c r="G92" i="2"/>
  <c r="F92" i="2"/>
  <c r="E92" i="2"/>
  <c r="D92" i="2"/>
  <c r="C92" i="2"/>
  <c r="B92" i="2"/>
  <c r="L92" i="2"/>
  <c r="K92" i="2"/>
  <c r="J92" i="2"/>
  <c r="M92" i="2" s="1"/>
  <c r="I92" i="2"/>
  <c r="H92" i="2"/>
  <c r="K91" i="2"/>
  <c r="G91" i="2"/>
  <c r="F91" i="2"/>
  <c r="E91" i="2"/>
  <c r="D91" i="2"/>
  <c r="C91" i="2"/>
  <c r="B91" i="2"/>
  <c r="H91" i="2"/>
  <c r="L91" i="2"/>
  <c r="J91" i="2"/>
  <c r="M91" i="2" s="1"/>
  <c r="I91" i="2"/>
  <c r="L90" i="2"/>
  <c r="K90" i="2"/>
  <c r="J90" i="2"/>
  <c r="M90" i="2" s="1"/>
  <c r="I90" i="2"/>
  <c r="H90" i="2"/>
  <c r="G90" i="2"/>
  <c r="F90" i="2"/>
  <c r="E90" i="2"/>
  <c r="D90" i="2"/>
  <c r="C90" i="2"/>
  <c r="B90" i="2"/>
  <c r="H89" i="2"/>
  <c r="G89" i="2"/>
  <c r="F89" i="2"/>
  <c r="E89" i="2"/>
  <c r="K89" i="2"/>
  <c r="D89" i="2"/>
  <c r="C89" i="2"/>
  <c r="B89" i="2"/>
  <c r="L89" i="2"/>
  <c r="J89" i="2"/>
  <c r="M89" i="2" s="1"/>
  <c r="I89" i="2"/>
  <c r="I88" i="2"/>
  <c r="H88" i="2"/>
  <c r="G88" i="2"/>
  <c r="F88" i="2"/>
  <c r="E88" i="2"/>
  <c r="D88" i="2"/>
  <c r="C88" i="2"/>
  <c r="B88" i="2"/>
  <c r="L88" i="2"/>
  <c r="K88" i="2"/>
  <c r="J88" i="2"/>
  <c r="M88" i="2" s="1"/>
  <c r="B87" i="2"/>
  <c r="K87" i="2"/>
  <c r="J87" i="2"/>
  <c r="M87" i="2" s="1"/>
  <c r="I87" i="2"/>
  <c r="H87" i="2"/>
  <c r="G87" i="2"/>
  <c r="F87" i="2"/>
  <c r="L87" i="2"/>
  <c r="D87" i="2"/>
  <c r="C87" i="2"/>
  <c r="E87" i="2"/>
  <c r="G86" i="2"/>
  <c r="F86" i="2"/>
  <c r="E86" i="2"/>
  <c r="D86" i="2"/>
  <c r="C86" i="2"/>
  <c r="B86" i="2"/>
  <c r="L86" i="2"/>
  <c r="K86" i="2"/>
  <c r="J86" i="2"/>
  <c r="M86" i="2" s="1"/>
  <c r="I86" i="2"/>
  <c r="H86" i="2"/>
  <c r="E85" i="2"/>
  <c r="D85" i="2"/>
  <c r="C85" i="2"/>
  <c r="B85" i="2"/>
  <c r="L85" i="2"/>
  <c r="K85" i="2"/>
  <c r="J85" i="2"/>
  <c r="M85" i="2" s="1"/>
  <c r="I85" i="2"/>
  <c r="H85" i="2"/>
  <c r="G85" i="2"/>
  <c r="F85" i="2"/>
  <c r="B84" i="2"/>
  <c r="L84" i="2"/>
  <c r="K84" i="2"/>
  <c r="J84" i="2"/>
  <c r="M84" i="2" s="1"/>
  <c r="I84" i="2"/>
  <c r="H84" i="2"/>
  <c r="G84" i="2"/>
  <c r="F84" i="2"/>
  <c r="E84" i="2"/>
  <c r="D84" i="2"/>
  <c r="C84" i="2"/>
  <c r="C83" i="2"/>
  <c r="B83" i="2"/>
  <c r="L83" i="2"/>
  <c r="K83" i="2"/>
  <c r="J83" i="2"/>
  <c r="M83" i="2" s="1"/>
  <c r="I83" i="2"/>
  <c r="H83" i="2"/>
  <c r="G83" i="2"/>
  <c r="F83" i="2"/>
  <c r="E83" i="2"/>
  <c r="D83" i="2"/>
  <c r="B82" i="2"/>
  <c r="G82" i="2"/>
  <c r="H82" i="2"/>
  <c r="I82" i="2"/>
  <c r="J82" i="2"/>
  <c r="M82" i="2" s="1"/>
  <c r="K82" i="2"/>
  <c r="L82" i="2"/>
  <c r="C82" i="2"/>
  <c r="D82" i="2"/>
  <c r="E82" i="2"/>
  <c r="F82" i="2"/>
  <c r="I81" i="2"/>
  <c r="H81" i="2"/>
  <c r="J81" i="2"/>
  <c r="M81" i="2" s="1"/>
  <c r="K81" i="2"/>
  <c r="L81" i="2"/>
  <c r="B81" i="2"/>
  <c r="C81" i="2"/>
  <c r="D81" i="2"/>
  <c r="E81" i="2"/>
  <c r="F81" i="2"/>
  <c r="G81" i="2"/>
  <c r="I80" i="2"/>
  <c r="J80" i="2"/>
  <c r="M80" i="2" s="1"/>
  <c r="K80" i="2"/>
  <c r="L80" i="2"/>
  <c r="H80" i="2"/>
  <c r="G80" i="2"/>
  <c r="F80" i="2"/>
  <c r="E80" i="2"/>
  <c r="D80" i="2"/>
  <c r="C80" i="2"/>
  <c r="B80" i="2"/>
  <c r="H79" i="2"/>
  <c r="G79" i="2"/>
  <c r="F79" i="2"/>
  <c r="E79" i="2"/>
  <c r="D79" i="2"/>
  <c r="C79" i="2"/>
  <c r="B79" i="2"/>
  <c r="L79" i="2"/>
  <c r="K79" i="2"/>
  <c r="J79" i="2"/>
  <c r="M79" i="2" s="1"/>
  <c r="I79" i="2"/>
  <c r="L78" i="2"/>
  <c r="K78" i="2"/>
  <c r="J78" i="2"/>
  <c r="M78" i="2" s="1"/>
  <c r="I78" i="2"/>
  <c r="H78" i="2"/>
  <c r="G78" i="2"/>
  <c r="F78" i="2"/>
  <c r="E78" i="2"/>
  <c r="D78" i="2"/>
  <c r="C78" i="2"/>
  <c r="B78" i="2"/>
  <c r="K77" i="2"/>
  <c r="L77" i="2"/>
  <c r="J77" i="2"/>
  <c r="M77" i="2" s="1"/>
  <c r="I77" i="2"/>
  <c r="H77" i="2"/>
  <c r="G77" i="2"/>
  <c r="F77" i="2"/>
  <c r="E77" i="2"/>
  <c r="D77" i="2"/>
  <c r="C77" i="2"/>
  <c r="B77" i="2"/>
  <c r="E76" i="2"/>
  <c r="D76" i="2"/>
  <c r="C76" i="2"/>
  <c r="B76" i="2"/>
  <c r="F76" i="2"/>
  <c r="L76" i="2"/>
  <c r="K76" i="2"/>
  <c r="J76" i="2"/>
  <c r="M76" i="2" s="1"/>
  <c r="I76" i="2"/>
  <c r="H76" i="2"/>
  <c r="G76" i="2"/>
  <c r="G75" i="2"/>
  <c r="H75" i="2"/>
  <c r="I75" i="2"/>
  <c r="J75" i="2"/>
  <c r="M75" i="2"/>
  <c r="C75" i="2"/>
  <c r="K75" i="2"/>
  <c r="L75" i="2"/>
  <c r="B75" i="2"/>
  <c r="D75" i="2"/>
  <c r="E75" i="2"/>
  <c r="F75" i="2"/>
  <c r="J74" i="2"/>
  <c r="H74" i="2"/>
  <c r="G74" i="2"/>
  <c r="L74" i="2"/>
  <c r="F74" i="2"/>
  <c r="K74" i="2"/>
  <c r="M74" i="2"/>
  <c r="E74" i="2"/>
  <c r="D74" i="2"/>
  <c r="C74" i="2"/>
  <c r="B74" i="2"/>
  <c r="I74" i="2"/>
  <c r="C73" i="2"/>
  <c r="D73" i="2"/>
  <c r="E73" i="2"/>
  <c r="F73" i="2"/>
  <c r="G73" i="2"/>
  <c r="B73" i="2"/>
  <c r="I73" i="2"/>
  <c r="L73" i="2"/>
  <c r="K73" i="2"/>
  <c r="J73" i="2"/>
  <c r="M73" i="2" s="1"/>
  <c r="H73" i="2"/>
  <c r="G72" i="2"/>
  <c r="H72" i="2"/>
  <c r="I72" i="2"/>
  <c r="J72" i="2"/>
  <c r="K72" i="2"/>
  <c r="L72" i="2"/>
  <c r="M72" i="2"/>
  <c r="B72" i="2"/>
  <c r="C72" i="2"/>
  <c r="D72" i="2"/>
  <c r="E72" i="2"/>
  <c r="F72" i="2"/>
  <c r="H71" i="2"/>
  <c r="C71" i="2"/>
  <c r="B71" i="2"/>
  <c r="G71" i="2"/>
  <c r="L71" i="2"/>
  <c r="K71" i="2"/>
  <c r="J71" i="2"/>
  <c r="M71" i="2" s="1"/>
  <c r="I71" i="2"/>
  <c r="F71" i="2"/>
  <c r="E71" i="2"/>
  <c r="D71" i="2"/>
  <c r="H70" i="2"/>
  <c r="G70" i="2"/>
  <c r="F70" i="2"/>
  <c r="E70" i="2"/>
  <c r="D70" i="2"/>
  <c r="C70" i="2"/>
  <c r="B70" i="2"/>
  <c r="I70" i="2"/>
  <c r="L70" i="2"/>
  <c r="K70" i="2"/>
  <c r="J70" i="2"/>
  <c r="M70" i="2" s="1"/>
  <c r="L69" i="2"/>
  <c r="J69" i="2"/>
  <c r="M69" i="2" s="1"/>
  <c r="I69" i="2"/>
  <c r="H69" i="2"/>
  <c r="K69" i="2"/>
  <c r="G69" i="2"/>
  <c r="F69" i="2"/>
  <c r="E69" i="2"/>
  <c r="D69" i="2"/>
  <c r="C69" i="2"/>
  <c r="B69" i="2"/>
  <c r="L68" i="2"/>
  <c r="K68" i="2"/>
  <c r="J68" i="2"/>
  <c r="M68" i="2" s="1"/>
  <c r="I68" i="2"/>
  <c r="H68" i="2"/>
  <c r="G68" i="2"/>
  <c r="F68" i="2"/>
  <c r="E68" i="2"/>
  <c r="D68" i="2"/>
  <c r="C68" i="2"/>
  <c r="B68" i="2"/>
  <c r="L67" i="2"/>
  <c r="K67" i="2"/>
  <c r="J67" i="2"/>
  <c r="M67" i="2" s="1"/>
  <c r="I67" i="2"/>
  <c r="H67" i="2"/>
  <c r="G67" i="2"/>
  <c r="F67" i="2"/>
  <c r="E67" i="2"/>
  <c r="D67" i="2"/>
  <c r="C67" i="2"/>
  <c r="B67" i="2"/>
  <c r="L66" i="2"/>
  <c r="K66" i="2"/>
  <c r="J66" i="2"/>
  <c r="M66" i="2" s="1"/>
  <c r="I66" i="2"/>
  <c r="H66" i="2"/>
  <c r="G66" i="2"/>
  <c r="F66" i="2"/>
  <c r="E66" i="2"/>
  <c r="D66" i="2"/>
  <c r="C66" i="2"/>
  <c r="B66" i="2"/>
  <c r="L65" i="2"/>
  <c r="K65" i="2"/>
  <c r="J65" i="2"/>
  <c r="M65" i="2" s="1"/>
  <c r="I65" i="2"/>
  <c r="H65" i="2"/>
  <c r="G65" i="2"/>
  <c r="F65" i="2"/>
  <c r="E65" i="2"/>
  <c r="D65" i="2"/>
  <c r="C65" i="2"/>
  <c r="B65" i="2"/>
  <c r="K64" i="2"/>
  <c r="L64" i="2"/>
  <c r="J64" i="2"/>
  <c r="M64" i="2" s="1"/>
  <c r="I64" i="2"/>
  <c r="H64" i="2"/>
  <c r="G64" i="2"/>
  <c r="F64" i="2"/>
  <c r="E64" i="2"/>
  <c r="D64" i="2"/>
  <c r="C64" i="2"/>
  <c r="B64" i="2"/>
  <c r="C63" i="2"/>
  <c r="H63" i="2"/>
  <c r="G63" i="2"/>
  <c r="F63" i="2"/>
  <c r="E63" i="2"/>
  <c r="D63" i="2"/>
  <c r="B63" i="2"/>
  <c r="L63" i="2"/>
  <c r="K63" i="2"/>
  <c r="J63" i="2"/>
  <c r="M63" i="2" s="1"/>
  <c r="I63" i="2"/>
  <c r="B62" i="2"/>
  <c r="C62" i="2"/>
  <c r="D62" i="2"/>
  <c r="E62" i="2"/>
  <c r="L62" i="2"/>
  <c r="K62" i="2"/>
  <c r="J62" i="2"/>
  <c r="M62" i="2" s="1"/>
  <c r="I62" i="2"/>
  <c r="H62" i="2"/>
  <c r="G62" i="2"/>
  <c r="F62" i="2"/>
  <c r="L61" i="2"/>
  <c r="I61" i="2"/>
  <c r="H61" i="2"/>
  <c r="G61" i="2"/>
  <c r="F61" i="2"/>
  <c r="E61" i="2"/>
  <c r="D61" i="2"/>
  <c r="C61" i="2"/>
  <c r="B61" i="2"/>
  <c r="K61" i="2"/>
  <c r="J61" i="2"/>
  <c r="M61" i="2" s="1"/>
  <c r="K60" i="2"/>
  <c r="C60" i="2"/>
  <c r="D60" i="2"/>
  <c r="E60" i="2"/>
  <c r="G60" i="2"/>
  <c r="H60" i="2"/>
  <c r="I60" i="2"/>
  <c r="J60" i="2"/>
  <c r="L60" i="2"/>
  <c r="M60" i="2"/>
  <c r="F60" i="2"/>
  <c r="B60" i="2"/>
  <c r="H59" i="2"/>
  <c r="G59" i="2"/>
  <c r="F59" i="2"/>
  <c r="C59" i="2"/>
  <c r="E59" i="2"/>
  <c r="D59" i="2"/>
  <c r="L59" i="2"/>
  <c r="K59" i="2"/>
  <c r="J59" i="2"/>
  <c r="M59" i="2" s="1"/>
  <c r="B59" i="2"/>
  <c r="I59" i="2"/>
  <c r="C58" i="2"/>
  <c r="B58" i="2"/>
  <c r="D58" i="2"/>
  <c r="C57" i="2"/>
  <c r="D57" i="2"/>
  <c r="E57" i="2"/>
  <c r="F57" i="2"/>
  <c r="G57" i="2"/>
  <c r="H57" i="2"/>
  <c r="I57" i="2"/>
  <c r="J57" i="2"/>
  <c r="K57" i="2"/>
  <c r="L57" i="2"/>
  <c r="M57" i="2"/>
  <c r="B57" i="2"/>
  <c r="F56" i="2"/>
  <c r="I56" i="2"/>
  <c r="K56" i="2"/>
  <c r="H56" i="2"/>
  <c r="J56" i="2"/>
  <c r="M56" i="2" s="1"/>
  <c r="E56" i="2"/>
  <c r="G56" i="2"/>
  <c r="C56" i="2"/>
  <c r="B56" i="2"/>
  <c r="D56" i="2"/>
  <c r="L56" i="2"/>
  <c r="L55" i="2"/>
  <c r="D55" i="2"/>
  <c r="C55" i="2"/>
  <c r="B55" i="2"/>
  <c r="F55" i="2"/>
  <c r="E55" i="2"/>
  <c r="H55" i="2"/>
  <c r="I55" i="2"/>
  <c r="J55" i="2"/>
  <c r="M55" i="2" s="1"/>
  <c r="K55" i="2"/>
  <c r="G55" i="2"/>
  <c r="D54" i="2"/>
  <c r="L54" i="2"/>
  <c r="K54" i="2"/>
  <c r="J54" i="2"/>
  <c r="I54" i="2"/>
  <c r="H54" i="2"/>
  <c r="E54" i="2"/>
  <c r="F54" i="2"/>
  <c r="C54" i="2"/>
  <c r="B54" i="2"/>
  <c r="G54" i="2"/>
  <c r="M54" i="2"/>
  <c r="B53" i="2"/>
  <c r="C53" i="2"/>
  <c r="D53" i="2"/>
  <c r="F53" i="2"/>
  <c r="G53" i="2"/>
  <c r="H53" i="2"/>
  <c r="E53" i="2"/>
  <c r="J53" i="2"/>
  <c r="I53" i="2"/>
  <c r="M53" i="2"/>
  <c r="L53" i="2"/>
  <c r="K53" i="2"/>
  <c r="C52" i="2"/>
  <c r="D52" i="2"/>
  <c r="E52" i="2"/>
  <c r="F52" i="2"/>
  <c r="G52" i="2"/>
  <c r="H52" i="2"/>
  <c r="J52" i="2"/>
  <c r="K52" i="2"/>
  <c r="L52" i="2"/>
  <c r="I52" i="2"/>
  <c r="M52" i="2"/>
  <c r="B52" i="2"/>
  <c r="F51" i="2"/>
  <c r="E51" i="2"/>
  <c r="C51" i="2"/>
  <c r="J51" i="2"/>
  <c r="M51" i="2"/>
  <c r="L51" i="2"/>
  <c r="K51" i="2"/>
  <c r="I51" i="2"/>
  <c r="H51" i="2"/>
  <c r="D51" i="2"/>
  <c r="G51" i="2"/>
  <c r="G50" i="2"/>
  <c r="F50" i="2"/>
  <c r="H50" i="2"/>
  <c r="I50" i="2"/>
  <c r="J50" i="2"/>
  <c r="M50" i="2" s="1"/>
  <c r="K50" i="2"/>
  <c r="L50" i="2"/>
  <c r="B50" i="2"/>
  <c r="C50" i="2"/>
  <c r="D50" i="2"/>
  <c r="E50" i="2"/>
  <c r="G49" i="2"/>
  <c r="H49" i="2"/>
  <c r="I49" i="2"/>
  <c r="J49" i="2"/>
  <c r="K49" i="2"/>
  <c r="L49" i="2"/>
  <c r="M49" i="2"/>
  <c r="F49" i="2"/>
  <c r="B49" i="2"/>
  <c r="C49" i="2"/>
  <c r="D49" i="2"/>
  <c r="E49" i="2"/>
  <c r="G48" i="2"/>
  <c r="J48" i="2"/>
  <c r="I48" i="2"/>
  <c r="K48" i="2"/>
  <c r="L48" i="2"/>
  <c r="M48" i="2"/>
  <c r="D48" i="2"/>
  <c r="F48" i="2"/>
  <c r="H48" i="2"/>
  <c r="B48" i="2"/>
  <c r="C48" i="2"/>
  <c r="E48" i="2"/>
  <c r="L47" i="2"/>
  <c r="I47" i="2"/>
  <c r="K47" i="2"/>
  <c r="J47" i="2"/>
  <c r="M47" i="2" s="1"/>
  <c r="G47" i="2"/>
  <c r="D47" i="2"/>
  <c r="E47" i="2"/>
  <c r="C47" i="2"/>
  <c r="H47" i="2"/>
  <c r="B47" i="2"/>
  <c r="F47" i="2"/>
  <c r="C46" i="2"/>
  <c r="D46" i="2"/>
  <c r="L46" i="2"/>
  <c r="F46" i="2"/>
  <c r="B46" i="2"/>
  <c r="I46" i="2"/>
  <c r="H46" i="2"/>
  <c r="K46" i="2"/>
  <c r="J46" i="2"/>
  <c r="M46" i="2" s="1"/>
  <c r="G46" i="2"/>
  <c r="E46" i="2"/>
  <c r="C45" i="2"/>
  <c r="I45" i="2"/>
  <c r="H45" i="2"/>
  <c r="F45" i="2"/>
  <c r="D45" i="2"/>
  <c r="G45" i="2"/>
  <c r="B45" i="2"/>
  <c r="J45" i="2"/>
  <c r="M45" i="2" s="1"/>
  <c r="E45" i="2"/>
  <c r="L45" i="2"/>
  <c r="K45" i="2"/>
  <c r="J44" i="2"/>
  <c r="L44" i="2"/>
  <c r="D44" i="2"/>
  <c r="E44" i="2"/>
  <c r="G44" i="2"/>
  <c r="K44" i="2"/>
  <c r="I44" i="2"/>
  <c r="C44" i="2"/>
  <c r="M44" i="2"/>
  <c r="H44" i="2"/>
  <c r="F44" i="2"/>
  <c r="B44" i="2"/>
  <c r="D43" i="2"/>
  <c r="J43" i="2"/>
  <c r="G43" i="2"/>
  <c r="H43" i="2"/>
  <c r="E43" i="2"/>
  <c r="K43" i="2"/>
  <c r="I43" i="2"/>
  <c r="B43" i="2"/>
  <c r="L43" i="2"/>
  <c r="F43" i="2"/>
  <c r="C43" i="2"/>
  <c r="M43" i="2"/>
  <c r="H42" i="2"/>
  <c r="F42" i="2"/>
  <c r="E42" i="2"/>
  <c r="D42" i="2"/>
  <c r="J42" i="2"/>
  <c r="M42" i="2" s="1"/>
  <c r="G42" i="2"/>
  <c r="B42" i="2"/>
  <c r="I42" i="2"/>
  <c r="K42" i="2"/>
  <c r="C42" i="2"/>
  <c r="L42" i="2"/>
  <c r="K41" i="2"/>
  <c r="L41" i="2"/>
  <c r="I41" i="2"/>
  <c r="H41" i="2"/>
  <c r="E41" i="2"/>
  <c r="B41" i="2"/>
  <c r="D41" i="2"/>
  <c r="C41" i="2"/>
  <c r="G41" i="2"/>
  <c r="J41" i="2"/>
  <c r="M41" i="2" s="1"/>
  <c r="F41" i="2"/>
  <c r="E40" i="2"/>
  <c r="B40" i="2"/>
  <c r="L40" i="2"/>
  <c r="G40" i="2"/>
  <c r="D40" i="2"/>
  <c r="H40" i="2"/>
  <c r="C40" i="2"/>
  <c r="K40" i="2"/>
  <c r="J40" i="2"/>
  <c r="M40" i="2" s="1"/>
  <c r="I40" i="2"/>
  <c r="F40" i="2"/>
  <c r="D39" i="2"/>
  <c r="B39" i="2"/>
  <c r="C39" i="2"/>
  <c r="G39" i="2"/>
  <c r="F39" i="2"/>
  <c r="E39" i="2"/>
  <c r="I38" i="2"/>
  <c r="J38" i="2"/>
  <c r="K38" i="2"/>
  <c r="H38" i="2"/>
  <c r="L38" i="2"/>
  <c r="B38" i="2"/>
  <c r="C38" i="2"/>
  <c r="D38" i="2"/>
  <c r="E38" i="2"/>
  <c r="F38" i="2"/>
  <c r="M38" i="2"/>
  <c r="G38" i="2"/>
  <c r="J37" i="2"/>
  <c r="K37" i="2"/>
  <c r="L37" i="2"/>
  <c r="M37" i="2"/>
  <c r="H37" i="2"/>
  <c r="F37" i="2"/>
  <c r="I37" i="2"/>
  <c r="G37" i="2"/>
  <c r="B37" i="2"/>
  <c r="C37" i="2"/>
  <c r="D37" i="2"/>
  <c r="E37" i="2"/>
  <c r="D36" i="2"/>
  <c r="C36" i="2"/>
  <c r="B36" i="2"/>
  <c r="J36" i="2"/>
  <c r="M36" i="2" s="1"/>
  <c r="G36" i="2"/>
  <c r="E36" i="2"/>
  <c r="H36" i="2"/>
  <c r="I36" i="2"/>
  <c r="K36" i="2"/>
  <c r="L36" i="2"/>
  <c r="F36" i="2"/>
  <c r="H35" i="2"/>
  <c r="G35" i="2"/>
  <c r="F35" i="2"/>
  <c r="E35" i="2"/>
  <c r="D35" i="2"/>
  <c r="C35" i="2"/>
  <c r="B35" i="2"/>
  <c r="L35" i="2"/>
  <c r="K35" i="2"/>
  <c r="J35" i="2"/>
  <c r="M35" i="2" s="1"/>
  <c r="I35" i="2"/>
  <c r="F34" i="2"/>
  <c r="H34" i="2"/>
  <c r="G34" i="2"/>
  <c r="J34" i="2"/>
  <c r="E34" i="2"/>
  <c r="D34" i="2"/>
  <c r="C34" i="2"/>
  <c r="B34" i="2"/>
  <c r="I34" i="2"/>
  <c r="M34" i="2"/>
  <c r="L34" i="2"/>
  <c r="K34" i="2"/>
  <c r="L33" i="2"/>
  <c r="K33" i="2"/>
  <c r="J33" i="2"/>
  <c r="M33" i="2" s="1"/>
  <c r="I33" i="2"/>
  <c r="H33" i="2"/>
  <c r="F33" i="2"/>
  <c r="E33" i="2"/>
  <c r="D33" i="2"/>
  <c r="G33" i="2"/>
  <c r="B33" i="2"/>
  <c r="C33" i="2"/>
  <c r="C32" i="2"/>
  <c r="B32" i="2"/>
  <c r="K32" i="2"/>
  <c r="J32" i="2"/>
  <c r="I32" i="2"/>
  <c r="H32" i="2"/>
  <c r="G32" i="2"/>
  <c r="F32" i="2"/>
  <c r="E32" i="2"/>
  <c r="D32" i="2"/>
  <c r="M32" i="2"/>
  <c r="L32" i="2"/>
  <c r="H31" i="2"/>
  <c r="G31" i="2"/>
  <c r="F31" i="2"/>
  <c r="E31" i="2"/>
  <c r="D31" i="2"/>
  <c r="C31" i="2"/>
  <c r="B31" i="2"/>
  <c r="L31" i="2"/>
  <c r="K31" i="2"/>
  <c r="J31" i="2"/>
  <c r="M31" i="2" s="1"/>
  <c r="I31" i="2"/>
  <c r="H30" i="2"/>
  <c r="I30" i="2"/>
  <c r="J30" i="2"/>
  <c r="K30" i="2"/>
  <c r="L30" i="2"/>
  <c r="M30" i="2"/>
  <c r="B30" i="2"/>
  <c r="C30" i="2"/>
  <c r="D30" i="2"/>
  <c r="E30" i="2"/>
  <c r="F30" i="2"/>
  <c r="G30" i="2"/>
  <c r="I29" i="2"/>
  <c r="B29" i="2"/>
  <c r="H29" i="2"/>
  <c r="G29" i="2"/>
  <c r="E29" i="2"/>
  <c r="C29" i="2"/>
  <c r="D29" i="2"/>
  <c r="F29" i="2"/>
  <c r="L29" i="2"/>
  <c r="K29" i="2"/>
  <c r="J29" i="2"/>
  <c r="M29" i="2" s="1"/>
  <c r="C28" i="2"/>
  <c r="G28" i="2"/>
  <c r="H28" i="2"/>
  <c r="I28" i="2"/>
  <c r="J28" i="2"/>
  <c r="K28" i="2"/>
  <c r="L28" i="2"/>
  <c r="B28" i="2"/>
  <c r="F28" i="2"/>
  <c r="M28" i="2"/>
  <c r="E28" i="2"/>
  <c r="D28" i="2"/>
  <c r="F27" i="2"/>
  <c r="G27" i="2"/>
  <c r="H27" i="2"/>
  <c r="J27" i="2"/>
  <c r="K27" i="2"/>
  <c r="L27" i="2"/>
  <c r="M27" i="2"/>
  <c r="C27" i="2"/>
  <c r="B27" i="2"/>
  <c r="D27" i="2"/>
  <c r="I27" i="2"/>
  <c r="E27" i="2"/>
  <c r="I26" i="2"/>
  <c r="H26" i="2"/>
  <c r="L26" i="2"/>
  <c r="K26" i="2"/>
  <c r="J26" i="2"/>
  <c r="M26" i="2" s="1"/>
  <c r="G26" i="2"/>
  <c r="F26" i="2"/>
  <c r="E26" i="2"/>
  <c r="D26" i="2"/>
  <c r="C26" i="2"/>
  <c r="B26" i="2"/>
  <c r="J25" i="2"/>
  <c r="M25" i="2"/>
  <c r="L25" i="2"/>
  <c r="K25" i="2"/>
  <c r="I25" i="2"/>
  <c r="H25" i="2"/>
  <c r="G25" i="2"/>
  <c r="F25" i="2"/>
  <c r="E25" i="2"/>
  <c r="D25" i="2"/>
  <c r="C25" i="2"/>
  <c r="B25" i="2"/>
  <c r="I24" i="2"/>
  <c r="H24" i="2"/>
  <c r="J24" i="2"/>
  <c r="M24" i="2"/>
  <c r="K24" i="2"/>
  <c r="L24" i="2"/>
  <c r="B24" i="2"/>
  <c r="C24" i="2"/>
  <c r="D24" i="2"/>
  <c r="E24" i="2"/>
  <c r="F24" i="2"/>
  <c r="G24" i="2"/>
  <c r="I23" i="2"/>
  <c r="J23" i="2"/>
  <c r="K23" i="2"/>
  <c r="L23" i="2"/>
  <c r="M23" i="2"/>
  <c r="B23" i="2"/>
  <c r="H23" i="2"/>
  <c r="G23" i="2"/>
  <c r="C23" i="2"/>
  <c r="D23" i="2"/>
  <c r="E23" i="2"/>
  <c r="F23" i="2"/>
  <c r="K22" i="2"/>
  <c r="L22" i="2"/>
  <c r="H22" i="2"/>
  <c r="I22" i="2"/>
  <c r="G22" i="2"/>
  <c r="J22" i="2"/>
  <c r="M22" i="2" s="1"/>
  <c r="E22" i="2"/>
  <c r="D22" i="2"/>
  <c r="C22" i="2"/>
  <c r="B22" i="2"/>
  <c r="F22" i="2"/>
  <c r="H21" i="2"/>
  <c r="G21" i="2"/>
  <c r="F21" i="2"/>
  <c r="E21" i="2"/>
  <c r="D21" i="2"/>
  <c r="C21" i="2"/>
  <c r="B21" i="2"/>
  <c r="L21" i="2"/>
  <c r="K21" i="2"/>
  <c r="J21" i="2"/>
  <c r="M21" i="2" s="1"/>
  <c r="I21" i="2"/>
  <c r="F20" i="2"/>
  <c r="G20" i="2"/>
  <c r="H20" i="2"/>
  <c r="I20" i="2"/>
  <c r="J20" i="2"/>
  <c r="M20" i="2" s="1"/>
  <c r="B20" i="2"/>
  <c r="C20" i="2"/>
  <c r="D20" i="2"/>
  <c r="E20" i="2"/>
  <c r="H19" i="2"/>
  <c r="G19" i="2"/>
  <c r="F19" i="2"/>
  <c r="E19" i="2"/>
  <c r="C19" i="2"/>
  <c r="B19" i="2"/>
  <c r="I19" i="2"/>
  <c r="D19" i="2"/>
  <c r="L19" i="2"/>
  <c r="K19" i="2"/>
  <c r="J19" i="2"/>
  <c r="M19" i="2" s="1"/>
  <c r="L18" i="2"/>
  <c r="K18" i="2"/>
  <c r="J18" i="2"/>
  <c r="M18" i="2" s="1"/>
  <c r="H18" i="2"/>
  <c r="I18" i="2"/>
  <c r="B18" i="2"/>
  <c r="C18" i="2"/>
  <c r="D18" i="2"/>
  <c r="E18" i="2"/>
  <c r="F18" i="2"/>
  <c r="G18" i="2"/>
  <c r="B17" i="2"/>
  <c r="G17" i="2"/>
  <c r="F17" i="2"/>
  <c r="E17" i="2"/>
  <c r="D17" i="2"/>
  <c r="L17" i="2"/>
  <c r="C17" i="2"/>
  <c r="K17" i="2"/>
  <c r="J17" i="2"/>
  <c r="M17" i="2" s="1"/>
  <c r="I17" i="2"/>
  <c r="H17" i="2"/>
  <c r="H16" i="2"/>
  <c r="G16" i="2"/>
  <c r="F16" i="2"/>
  <c r="E16" i="2"/>
  <c r="D16" i="2"/>
  <c r="C16" i="2"/>
  <c r="B16" i="2"/>
  <c r="L16" i="2"/>
  <c r="K16" i="2"/>
  <c r="J16" i="2"/>
  <c r="M16" i="2" s="1"/>
  <c r="I16" i="2"/>
  <c r="I15" i="2"/>
  <c r="H15" i="2"/>
  <c r="G15" i="2"/>
  <c r="F15" i="2"/>
  <c r="E15" i="2"/>
  <c r="D15" i="2"/>
  <c r="C15" i="2"/>
  <c r="B15" i="2"/>
  <c r="L15" i="2"/>
  <c r="K15" i="2"/>
  <c r="J15" i="2"/>
  <c r="M15" i="2" s="1"/>
  <c r="I14" i="2"/>
  <c r="B14" i="2"/>
  <c r="H14" i="2"/>
  <c r="G14" i="2"/>
  <c r="F14" i="2"/>
  <c r="E14" i="2"/>
  <c r="D14" i="2"/>
  <c r="C14" i="2"/>
  <c r="L14" i="2"/>
  <c r="K14" i="2"/>
  <c r="J14" i="2"/>
  <c r="M14" i="2" s="1"/>
  <c r="H13" i="2"/>
  <c r="I13" i="2"/>
  <c r="C13" i="2"/>
  <c r="J13" i="2"/>
  <c r="M13" i="2" s="1"/>
  <c r="K13" i="2"/>
  <c r="B13" i="2"/>
  <c r="L13" i="2"/>
  <c r="D13" i="2"/>
  <c r="E13" i="2"/>
  <c r="F13" i="2"/>
  <c r="G13" i="2"/>
  <c r="I12" i="2"/>
  <c r="J12" i="2"/>
  <c r="K12" i="2"/>
  <c r="L12" i="2"/>
  <c r="M12" i="2"/>
  <c r="H12" i="2"/>
  <c r="B12" i="2"/>
  <c r="C12" i="2"/>
  <c r="D12" i="2"/>
  <c r="E12" i="2"/>
  <c r="F12" i="2"/>
  <c r="G12" i="2"/>
  <c r="H11" i="2"/>
  <c r="I11" i="2"/>
  <c r="J11" i="2"/>
  <c r="K11" i="2"/>
  <c r="L11" i="2"/>
  <c r="M11" i="2"/>
  <c r="G11" i="2"/>
  <c r="F11" i="2"/>
  <c r="E11" i="2"/>
  <c r="D11" i="2"/>
  <c r="C11" i="2"/>
  <c r="B11" i="2"/>
  <c r="L10" i="2"/>
  <c r="K10" i="2"/>
  <c r="J10" i="2"/>
  <c r="M10" i="2" s="1"/>
  <c r="I10" i="2"/>
  <c r="H10" i="2"/>
  <c r="G10" i="2"/>
  <c r="F10" i="2"/>
  <c r="E10" i="2"/>
  <c r="D10" i="2"/>
  <c r="C10" i="2"/>
  <c r="B10" i="2"/>
  <c r="L9" i="2"/>
  <c r="K9" i="2"/>
  <c r="J9" i="2"/>
  <c r="M9" i="2" s="1"/>
  <c r="I9" i="2"/>
  <c r="H9" i="2"/>
  <c r="G9" i="2"/>
  <c r="F9" i="2"/>
  <c r="E9" i="2"/>
  <c r="D9" i="2"/>
  <c r="C9" i="2"/>
  <c r="B9" i="2"/>
  <c r="L8" i="2"/>
  <c r="K8" i="2"/>
  <c r="J8" i="2"/>
  <c r="M8" i="2" s="1"/>
  <c r="I8" i="2"/>
  <c r="H8" i="2"/>
  <c r="G8" i="2"/>
  <c r="F8" i="2"/>
  <c r="E8" i="2"/>
  <c r="D8" i="2"/>
  <c r="C8" i="2"/>
  <c r="B8" i="2"/>
  <c r="L7" i="2"/>
  <c r="K7" i="2"/>
  <c r="J7" i="2"/>
  <c r="M7" i="2" s="1"/>
  <c r="I7" i="2"/>
  <c r="H7" i="2"/>
  <c r="G7" i="2"/>
  <c r="F7" i="2"/>
  <c r="E7" i="2"/>
  <c r="D7" i="2"/>
  <c r="C7" i="2"/>
  <c r="B7" i="2"/>
  <c r="L6" i="2"/>
  <c r="K6" i="2"/>
  <c r="J6" i="2"/>
  <c r="M6" i="2" s="1"/>
  <c r="I6" i="2"/>
  <c r="H6" i="2"/>
  <c r="G6" i="2"/>
  <c r="F6" i="2"/>
  <c r="E6" i="2"/>
  <c r="D6" i="2"/>
  <c r="C6" i="2"/>
  <c r="B6" i="2"/>
  <c r="K5" i="2"/>
  <c r="C5" i="2"/>
  <c r="I5" i="2"/>
  <c r="G5" i="2"/>
  <c r="J5" i="2"/>
  <c r="E5" i="2"/>
  <c r="D5" i="2"/>
  <c r="B5" i="2"/>
  <c r="B4" i="2"/>
  <c r="D4" i="2"/>
  <c r="J4" i="2"/>
  <c r="G4" i="2"/>
  <c r="K4" i="2"/>
  <c r="I4" i="2"/>
  <c r="E4" i="2"/>
  <c r="C4" i="2"/>
  <c r="G3" i="2"/>
  <c r="D3" i="2"/>
  <c r="E3" i="2"/>
  <c r="K3" i="2"/>
  <c r="J3" i="2"/>
  <c r="C3" i="2"/>
  <c r="B3" i="2"/>
  <c r="I3" i="2"/>
  <c r="G2" i="2"/>
  <c r="K2" i="2"/>
  <c r="D2" i="2"/>
  <c r="F2" i="2" s="1"/>
  <c r="J2" i="2"/>
  <c r="E2" i="2"/>
  <c r="B2" i="2"/>
  <c r="C2" i="2"/>
  <c r="I2" i="2"/>
  <c r="O201" i="3"/>
  <c r="O200" i="3"/>
  <c r="O199" i="3"/>
  <c r="O198" i="3"/>
  <c r="O197" i="3"/>
  <c r="O190" i="3"/>
  <c r="O162" i="3"/>
  <c r="O157" i="3"/>
  <c r="O151" i="3"/>
  <c r="O146" i="3"/>
  <c r="O145" i="3"/>
  <c r="O135" i="3"/>
  <c r="O124" i="3"/>
  <c r="O122" i="3"/>
  <c r="O68" i="3"/>
  <c r="O65" i="3"/>
  <c r="O63" i="3"/>
  <c r="O62" i="3"/>
  <c r="O57" i="3"/>
  <c r="O43" i="3"/>
  <c r="O41" i="3"/>
  <c r="O36" i="3"/>
  <c r="O15" i="3"/>
  <c r="O12" i="3"/>
  <c r="O184" i="3"/>
  <c r="O183" i="3"/>
  <c r="O182" i="3"/>
  <c r="O181" i="3"/>
  <c r="O180" i="3"/>
  <c r="O179" i="3"/>
  <c r="O178" i="3"/>
  <c r="O177" i="3"/>
  <c r="O176" i="3"/>
  <c r="O175" i="3"/>
  <c r="O174" i="3"/>
  <c r="O173" i="3"/>
  <c r="O172" i="3"/>
  <c r="O171" i="3"/>
  <c r="O170" i="3"/>
  <c r="O169" i="3"/>
  <c r="O168" i="3"/>
  <c r="O167" i="3"/>
  <c r="O166" i="3"/>
  <c r="O165" i="3"/>
  <c r="O164" i="3"/>
  <c r="O163" i="3"/>
  <c r="O160" i="3"/>
  <c r="O159" i="3"/>
  <c r="O158" i="3"/>
  <c r="O153" i="3"/>
  <c r="O152" i="3"/>
  <c r="O138" i="3"/>
  <c r="O119" i="3"/>
  <c r="O117" i="3"/>
  <c r="O111" i="3"/>
  <c r="O69" i="3"/>
  <c r="O58" i="3"/>
  <c r="O56" i="3"/>
  <c r="O48" i="3"/>
  <c r="O11" i="3"/>
  <c r="O148" i="3"/>
  <c r="O144" i="3"/>
  <c r="O134" i="3"/>
  <c r="O127" i="3"/>
  <c r="O126" i="3"/>
  <c r="O110" i="3"/>
  <c r="O108" i="3"/>
  <c r="O73" i="3"/>
  <c r="O70" i="3"/>
  <c r="O61" i="3"/>
  <c r="O59" i="3"/>
  <c r="O55" i="3"/>
  <c r="O53" i="3"/>
  <c r="O51" i="3"/>
  <c r="O49" i="3"/>
  <c r="O42" i="3"/>
  <c r="O40" i="3"/>
  <c r="O38" i="3"/>
  <c r="O37" i="3"/>
  <c r="O14" i="3"/>
  <c r="O112" i="3"/>
  <c r="O72" i="3"/>
  <c r="O54" i="3"/>
  <c r="O52" i="3"/>
  <c r="O45" i="3"/>
  <c r="O17" i="3"/>
  <c r="O22" i="3"/>
  <c r="O16" i="3"/>
  <c r="O13" i="3"/>
  <c r="O106" i="3"/>
  <c r="O105" i="3"/>
  <c r="O104" i="3"/>
  <c r="O103" i="3"/>
  <c r="O102" i="3"/>
  <c r="O101" i="3"/>
  <c r="O100" i="3"/>
  <c r="O99" i="3"/>
  <c r="O98" i="3"/>
  <c r="O97" i="3"/>
  <c r="O96" i="3"/>
  <c r="O95" i="3"/>
  <c r="O94" i="3"/>
  <c r="O93" i="3"/>
  <c r="O92" i="3"/>
  <c r="O91" i="3"/>
  <c r="O90" i="3"/>
  <c r="O89" i="3"/>
  <c r="O88" i="3"/>
  <c r="O87" i="3"/>
  <c r="O86" i="3"/>
  <c r="O85" i="3"/>
  <c r="O84" i="3"/>
  <c r="O83" i="3"/>
  <c r="O82" i="3"/>
  <c r="O81" i="3"/>
  <c r="O80" i="3"/>
  <c r="O79" i="3"/>
  <c r="O78" i="3"/>
  <c r="O77" i="3"/>
  <c r="O76" i="3"/>
  <c r="O75" i="3"/>
  <c r="O74" i="3"/>
  <c r="O67" i="3"/>
  <c r="O34" i="3"/>
  <c r="O31" i="3"/>
  <c r="O24" i="3"/>
  <c r="O10" i="3"/>
  <c r="O9" i="3"/>
  <c r="O8" i="3"/>
  <c r="O7" i="3"/>
  <c r="O6" i="3"/>
  <c r="O5" i="3"/>
  <c r="O4" i="3"/>
  <c r="O3" i="3"/>
  <c r="O2" i="3"/>
  <c r="O195" i="3"/>
  <c r="O194" i="3"/>
  <c r="O192" i="3"/>
  <c r="O191" i="3"/>
  <c r="O187" i="3"/>
  <c r="O186" i="3"/>
  <c r="O185" i="3"/>
  <c r="O142" i="3"/>
  <c r="O133" i="3"/>
  <c r="O125" i="3"/>
  <c r="O116" i="3"/>
  <c r="O114" i="3"/>
  <c r="O107" i="3"/>
  <c r="O50" i="3"/>
  <c r="O47" i="3"/>
  <c r="O23" i="3"/>
  <c r="O19" i="3"/>
  <c r="O18" i="3"/>
  <c r="O193" i="3"/>
  <c r="O189" i="3"/>
  <c r="O188" i="3"/>
  <c r="O161" i="3"/>
  <c r="O156" i="3"/>
  <c r="O155" i="3"/>
  <c r="O150" i="3"/>
  <c r="O149" i="3"/>
  <c r="O147" i="3"/>
  <c r="O140" i="3"/>
  <c r="O131" i="3"/>
  <c r="O130" i="3"/>
  <c r="O129" i="3"/>
  <c r="O118" i="3"/>
  <c r="O113" i="3"/>
  <c r="O71" i="3"/>
  <c r="O60" i="3"/>
  <c r="O39" i="3"/>
  <c r="O35" i="3"/>
  <c r="O32" i="3"/>
  <c r="O29" i="3"/>
  <c r="O27" i="3"/>
  <c r="O26" i="3"/>
  <c r="O25" i="3"/>
  <c r="O21" i="3"/>
  <c r="O20" i="3"/>
  <c r="O143" i="3"/>
  <c r="O141" i="3"/>
  <c r="O139" i="3"/>
  <c r="O137" i="3"/>
  <c r="O136" i="3"/>
  <c r="O132" i="3"/>
  <c r="O123" i="3"/>
  <c r="O121" i="3"/>
  <c r="O120" i="3"/>
  <c r="O109" i="3"/>
  <c r="O66" i="3"/>
  <c r="O64" i="3"/>
  <c r="O46" i="3"/>
  <c r="O44" i="3"/>
  <c r="O33" i="3"/>
  <c r="O30" i="3"/>
  <c r="O28" i="3"/>
  <c r="F4" i="2" l="1"/>
  <c r="F3" i="2"/>
  <c r="F5" i="2"/>
  <c r="L2" i="2"/>
  <c r="H2" i="2"/>
  <c r="M2" i="2" s="1"/>
  <c r="H4" i="2" l="1"/>
  <c r="M4" i="2" s="1"/>
  <c r="L4" i="2"/>
  <c r="L3" i="2"/>
  <c r="H3" i="2"/>
  <c r="M3" i="2" s="1"/>
  <c r="H5" i="2"/>
  <c r="M5" i="2" s="1"/>
  <c r="L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TOPSA</author>
  </authors>
  <commentList>
    <comment ref="C15" authorId="0" shapeId="0" xr:uid="{00000000-0006-0000-0000-000001000000}">
      <text>
        <r>
          <rPr>
            <sz val="11"/>
            <color theme="1"/>
            <rFont val="Calibri"/>
            <family val="2"/>
            <scheme val="minor"/>
          </rPr>
          <t>Se usa para pasar el consumo diario a consumo anual. 260 = 5 días a la semana × 52 semanas. Si trabajas 6 días, pon 312.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TOPSA</author>
  </authors>
  <commentList>
    <comment ref="M1" authorId="0" shapeId="0" xr:uid="{00000000-0006-0000-0100-000001000000}">
      <text>
        <r>
          <rPr>
            <sz val="11"/>
            <color theme="1"/>
            <rFont val="Calibri"/>
            <family val="2"/>
            <scheme val="minor"/>
          </rPr>
          <t>PEDIR aparece cuando la existencia más lo que viene en camino llega al punto de reorden.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TOPSA</author>
  </authors>
  <commentList>
    <comment ref="A1" authorId="0" shapeId="0" xr:uid="{00000000-0006-0000-0200-000001000000}">
      <text>
        <r>
          <rPr>
            <sz val="11"/>
            <color theme="1"/>
            <rFont val="Calibri"/>
            <family val="2"/>
            <scheme val="minor"/>
          </rPr>
          <t>Escribe una clave única por producto. Las 4 filas de ejemplo se pueden borrar.</t>
        </r>
      </text>
    </comment>
    <comment ref="G1" authorId="0" shapeId="0" xr:uid="{00000000-0006-0000-0200-000002000000}">
      <text>
        <r>
          <rPr>
            <sz val="11"/>
            <color theme="1"/>
            <rFont val="Calibri"/>
            <family val="2"/>
            <scheme val="minor"/>
          </rPr>
          <t>Qué tanto cambia la salida de un día a otro (desviación estándar). Si no la sabes, usa la calculadora de topsa.mx/maximos-y-minimos-de-inventario/: pegas tus salidas y te la da.</t>
        </r>
      </text>
    </comment>
    <comment ref="I1" authorId="0" shapeId="0" xr:uid="{00000000-0006-0000-0200-000003000000}">
      <text>
        <r>
          <rPr>
            <sz val="11"/>
            <color theme="1"/>
            <rFont val="Calibri"/>
            <family val="2"/>
            <scheme val="minor"/>
          </rPr>
          <t>Cada cuántos días quieres renovar el inventario de esta pieza. Define el máximo.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TOPSA</author>
  </authors>
  <commentList>
    <comment ref="F1" authorId="0" shapeId="0" xr:uid="{00000000-0006-0000-0400-000001000000}">
      <text>
        <r>
          <rPr>
            <sz val="11"/>
            <color theme="1"/>
            <rFont val="Calibri"/>
            <family val="2"/>
            <scheme val="minor"/>
          </rPr>
          <t>Fecha del pedido + tiempo de entrega del proveedor (hoja Productos).</t>
        </r>
      </text>
    </comment>
  </commentList>
</comments>
</file>

<file path=xl/sharedStrings.xml><?xml version="1.0" encoding="utf-8"?>
<sst xmlns="http://schemas.openxmlformats.org/spreadsheetml/2006/main" count="121" uniqueCount="82">
  <si>
    <t>Clave</t>
  </si>
  <si>
    <t>Descripción</t>
  </si>
  <si>
    <t>Existencia inicial</t>
  </si>
  <si>
    <t>Entradas</t>
  </si>
  <si>
    <t>Salidas</t>
  </si>
  <si>
    <t>Existencia actual</t>
  </si>
  <si>
    <t>Ya viene en camino</t>
  </si>
  <si>
    <t>Existencia + en camino</t>
  </si>
  <si>
    <t>Mínimo</t>
  </si>
  <si>
    <t>Punto de reorden</t>
  </si>
  <si>
    <t>Máximo</t>
  </si>
  <si>
    <t>Días que alcanza</t>
  </si>
  <si>
    <t>Qué hacer</t>
  </si>
  <si>
    <t>Plantilla de control de inventarios</t>
  </si>
  <si>
    <t>Entradas, salidas, existencias, mínimos, máximos y cuándo pedir. Hecha por TOPSA · topsa.mx</t>
  </si>
  <si>
    <t>1. Productos</t>
  </si>
  <si>
    <t>Escribe cada pieza o producto: clave, proveedor, días que tarda en llegar, cuánto sale al día y qué tan seguido quieres tener pieza. La hoja calcula el colchón, el mínimo, el punto de reorden, el máximo y cuánto pedir.</t>
  </si>
  <si>
    <t>2. Movimientos</t>
  </si>
  <si>
    <t>Cada vez que entra o sale mercancía, escribe una fila: fecha, clave, Entrada o Salida y cantidad.</t>
  </si>
  <si>
    <t>3. Pedidos en camino</t>
  </si>
  <si>
    <t>Cuando hagas un pedido, anótalo aquí con estado «En camino». Cuando llegue, cámbialo a «Recibido» y registra la entrada en Movimientos.</t>
  </si>
  <si>
    <t>4. Existencias</t>
  </si>
  <si>
    <t>No se escribe nada: muestra lo que tienes, lo que viene en camino y te dice «PEDIR» cuando una pieza llega a su punto de reorden.</t>
  </si>
  <si>
    <t>Colores</t>
  </si>
  <si>
    <t>Celda amarilla</t>
  </si>
  <si>
    <t>La llenas tú (texto en azul).</t>
  </si>
  <si>
    <t>Celda blanca</t>
  </si>
  <si>
    <t>Se calcula sola. No la borres.</t>
  </si>
  <si>
    <t>Parámetros</t>
  </si>
  <si>
    <t>Días hábiles al año</t>
  </si>
  <si>
    <t>Fórmulas</t>
  </si>
  <si>
    <t>Stock de seguridad</t>
  </si>
  <si>
    <t>factor del nivel de servicio × √(tiempo de entrega) × desviación del consumo diario. Factor: 90 % = 1.645 · 95 % = 1.96 · 99 % = 2.58.</t>
  </si>
  <si>
    <t>consumo diario promedio + stock de seguridad.</t>
  </si>
  <si>
    <t>consumo diario × tiempo de entrega + mínimo.</t>
  </si>
  <si>
    <t>(días de rotación ÷ 365) × consumo anual.</t>
  </si>
  <si>
    <t>Cuánto pedir</t>
  </si>
  <si>
    <t>máximo − mínimo. Pide cuando la existencia más lo que viene en camino llegue al punto de reorden.</t>
  </si>
  <si>
    <t>Fuente: Méndez Alvarado y Castillo Padilla, «Gestión de inventarios», Boletín UPIITA, Instituto Politécnico Nacional, 2013.</t>
  </si>
  <si>
    <t>Las filas de ejemplo (A-204, B-245, C-118, K-310) se pueden borrar. A-204 es el ejemplo del IPN.</t>
  </si>
  <si>
    <t>¿Prefieres que se calcule solo, con avisos por WhatsApp? En TOPSA hacemos sistemas de inventario a la medida: topsa.mx/sistema-de-inventarios/</t>
  </si>
  <si>
    <t>Unidad</t>
  </si>
  <si>
    <t>Proveedor</t>
  </si>
  <si>
    <t>Tiempo de entrega (días)</t>
  </si>
  <si>
    <t>Consumo diario promedio</t>
  </si>
  <si>
    <t>Desviación del consumo diario</t>
  </si>
  <si>
    <t>Nivel de servicio</t>
  </si>
  <si>
    <t>Días de rotación</t>
  </si>
  <si>
    <t>A-204</t>
  </si>
  <si>
    <t>Pieza del ejemplo del IPN</t>
  </si>
  <si>
    <t>pza</t>
  </si>
  <si>
    <t>Proveedor local</t>
  </si>
  <si>
    <t>90%</t>
  </si>
  <si>
    <t>B-245</t>
  </si>
  <si>
    <t>Pieza importada</t>
  </si>
  <si>
    <t>Proveedor China</t>
  </si>
  <si>
    <t>95%</t>
  </si>
  <si>
    <t>C-118</t>
  </si>
  <si>
    <t>Caja de empaque</t>
  </si>
  <si>
    <t>K-310</t>
  </si>
  <si>
    <t>Refacción</t>
  </si>
  <si>
    <t>Proveedor Canadá</t>
  </si>
  <si>
    <t>Fecha</t>
  </si>
  <si>
    <t>Tipo</t>
  </si>
  <si>
    <t>Cantidad</t>
  </si>
  <si>
    <t>Referencia</t>
  </si>
  <si>
    <t>Nota</t>
  </si>
  <si>
    <t>Salida</t>
  </si>
  <si>
    <t>Remisión 1021</t>
  </si>
  <si>
    <t>Remisión 1022</t>
  </si>
  <si>
    <t>Entrada</t>
  </si>
  <si>
    <t>OC-0399</t>
  </si>
  <si>
    <t>Llegó completo</t>
  </si>
  <si>
    <t>Remisión 1023</t>
  </si>
  <si>
    <t>Remisión 1024</t>
  </si>
  <si>
    <t>Remisión 1025</t>
  </si>
  <si>
    <t>Orden de compra</t>
  </si>
  <si>
    <t>Fecha del pedido</t>
  </si>
  <si>
    <t>Llegada estimada</t>
  </si>
  <si>
    <t>Estado</t>
  </si>
  <si>
    <t>OC-0431</t>
  </si>
  <si>
    <t>En camino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</si>
</sst>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9" x14ac:knownFonts="1">
    <font>
      <sz val="11"/>
      <color theme="1"/>
      <name val="Calibri"/>
      <family val="2"/>
      <scheme val="minor"/>
    </font>
    <font>
      <b/>
      <sz val="18"/>
      <color rgb="FF111111"/>
      <name val="Arial"/>
    </font>
    <font>
      <sz val="11"/>
      <color rgb="FF5D5954"/>
      <name val="Arial"/>
    </font>
    <font>
      <b/>
      <sz val="11"/>
      <name val="Arial"/>
    </font>
    <font>
      <sz val="10"/>
      <color rgb="FF111111"/>
      <name val="Arial"/>
    </font>
    <font>
      <sz val="10"/>
      <color rgb="FF0000FF"/>
      <name val="Arial"/>
    </font>
    <font>
      <i/>
      <sz val="9"/>
      <color rgb="FF8A847B"/>
      <name val="Arial"/>
    </font>
    <font>
      <b/>
      <sz val="10"/>
      <color rgb="FFC2410C"/>
      <name val="Arial"/>
    </font>
    <font>
      <b/>
      <sz val="10"/>
      <color rgb="FFFFFFFF"/>
      <name val="Arial"/>
    </font>
  </fonts>
  <fills count="5">
    <fill>
      <patternFill patternType="none"/>
    </fill>
    <fill>
      <patternFill patternType="gray125"/>
    </fill>
    <fill>
      <patternFill patternType="solid">
        <fgColor rgb="FFFFF7CC"/>
      </patternFill>
    </fill>
    <fill>
      <patternFill patternType="solid">
        <fgColor rgb="FF111111"/>
      </patternFill>
    </fill>
    <fill>
      <patternFill patternType="solid">
        <fgColor rgb="FFFFFFFF"/>
      </patternFill>
    </fill>
  </fills>
  <borders count="3">
    <border>
      <left/>
      <right/>
      <top/>
      <bottom/>
      <diagonal/>
    </border>
    <border>
      <left style="thin">
        <color rgb="FFDDD9D2"/>
      </left>
      <right style="thin">
        <color rgb="FFDDD9D2"/>
      </right>
      <top style="thin">
        <color rgb="FFDDD9D2"/>
      </top>
      <bottom style="thin">
        <color rgb="FFDDD9D2"/>
      </bottom>
      <diagonal/>
    </border>
    <border>
      <left/>
      <right/>
      <top/>
      <bottom style="thin">
        <color rgb="FFDDD9D2"/>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top" wrapText="1"/>
    </xf>
    <xf numFmtId="0" fontId="5" fillId="2" borderId="0" xfId="0" applyFont="1" applyFill="1"/>
    <xf numFmtId="0" fontId="4" fillId="0" borderId="0" xfId="0" applyFont="1"/>
    <xf numFmtId="0" fontId="4" fillId="0" borderId="1" xfId="0" applyFont="1" applyBorder="1"/>
    <xf numFmtId="0" fontId="5" fillId="2" borderId="0" xfId="0" applyFont="1" applyFill="1" applyAlignment="1">
      <alignment horizontal="left"/>
    </xf>
    <xf numFmtId="0" fontId="6" fillId="0" borderId="0" xfId="0" applyFont="1"/>
    <xf numFmtId="0" fontId="7" fillId="0" borderId="0" xfId="0" applyFont="1"/>
    <xf numFmtId="0" fontId="8" fillId="3" borderId="0" xfId="0" applyFont="1" applyFill="1" applyAlignment="1">
      <alignment horizontal="center" vertical="center" wrapText="1"/>
    </xf>
    <xf numFmtId="0" fontId="4" fillId="0" borderId="2" xfId="0" applyFont="1" applyBorder="1"/>
    <xf numFmtId="3" fontId="4" fillId="0" borderId="2" xfId="0" applyNumberFormat="1" applyFont="1" applyBorder="1"/>
    <xf numFmtId="0" fontId="5" fillId="2" borderId="2" xfId="0" applyFont="1" applyFill="1" applyBorder="1"/>
    <xf numFmtId="1" fontId="5" fillId="2" borderId="2" xfId="0" applyNumberFormat="1" applyFont="1" applyFill="1" applyBorder="1"/>
    <xf numFmtId="164" fontId="5" fillId="2" borderId="2" xfId="0" applyNumberFormat="1" applyFont="1" applyFill="1" applyBorder="1"/>
    <xf numFmtId="3" fontId="4" fillId="4" borderId="2" xfId="0" applyNumberFormat="1" applyFont="1" applyFill="1" applyBorder="1"/>
    <xf numFmtId="14" fontId="5" fillId="2" borderId="2" xfId="0" applyNumberFormat="1" applyFont="1" applyFill="1" applyBorder="1"/>
    <xf numFmtId="3" fontId="5" fillId="2" borderId="2" xfId="0" applyNumberFormat="1" applyFont="1" applyFill="1" applyBorder="1"/>
    <xf numFmtId="14" fontId="4" fillId="0" borderId="2" xfId="0" applyNumberFormat="1" applyFont="1" applyBorder="1"/>
  </cellXfs>
  <cellStyles count="1">
    <cellStyle name="Normal" xfId="0" builtinId="0"/>
  </cellStyles>
  <dxfs count="4">
    <dxf>
      <font>
        <color rgb="FF3B5B7A"/>
        <name val="Arial"/>
      </font>
      <fill>
        <patternFill patternType="solid">
          <fgColor rgb="FFEEF2F7"/>
        </patternFill>
      </fill>
    </dxf>
    <dxf>
      <font>
        <color rgb="FF1F7A4D"/>
        <name val="Arial"/>
      </font>
      <fill>
        <patternFill patternType="solid">
          <fgColor rgb="FFE7F2EC"/>
        </patternFill>
      </fill>
    </dxf>
    <dxf>
      <font>
        <b/>
        <color rgb="FFB42318"/>
        <name val="Arial"/>
      </font>
      <fill>
        <patternFill patternType="solid">
          <fgColor rgb="FFFBE7E5"/>
        </patternFill>
      </fill>
    </dxf>
    <dxf>
      <font>
        <b/>
        <color rgb="FFC2410C"/>
        <name val="Arial"/>
      </font>
      <fill>
        <patternFill patternType="solid">
          <fgColor rgb="FFFFE2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topsa.mx/sistema-de-inventarios/"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11111"/>
  </sheetPr>
  <dimension ref="B2:C27"/>
  <sheetViews>
    <sheetView showGridLines="0" workbookViewId="0"/>
  </sheetViews>
  <sheetFormatPr baseColWidth="10" defaultColWidth="8.7265625" defaultRowHeight="14.5" x14ac:dyDescent="0.35"/>
  <cols>
    <col min="1" max="1" width="3" customWidth="1"/>
    <col min="2" max="2" width="30" customWidth="1"/>
    <col min="3" max="3" width="90" customWidth="1"/>
  </cols>
  <sheetData>
    <row r="2" spans="2:3" ht="23" x14ac:dyDescent="0.5">
      <c r="B2" s="1" t="s">
        <v>13</v>
      </c>
    </row>
    <row r="3" spans="2:3" x14ac:dyDescent="0.35">
      <c r="B3" s="2" t="s">
        <v>14</v>
      </c>
    </row>
    <row r="5" spans="2:3" ht="32" customHeight="1" x14ac:dyDescent="0.35">
      <c r="B5" s="3" t="s">
        <v>15</v>
      </c>
      <c r="C5" s="4" t="s">
        <v>16</v>
      </c>
    </row>
    <row r="6" spans="2:3" ht="32" customHeight="1" x14ac:dyDescent="0.35">
      <c r="B6" s="3" t="s">
        <v>17</v>
      </c>
      <c r="C6" s="4" t="s">
        <v>18</v>
      </c>
    </row>
    <row r="7" spans="2:3" ht="32" customHeight="1" x14ac:dyDescent="0.35">
      <c r="B7" s="3" t="s">
        <v>19</v>
      </c>
      <c r="C7" s="4" t="s">
        <v>20</v>
      </c>
    </row>
    <row r="8" spans="2:3" ht="32" customHeight="1" x14ac:dyDescent="0.35">
      <c r="B8" s="3" t="s">
        <v>21</v>
      </c>
      <c r="C8" s="4" t="s">
        <v>22</v>
      </c>
    </row>
    <row r="10" spans="2:3" x14ac:dyDescent="0.35">
      <c r="B10" s="3" t="s">
        <v>23</v>
      </c>
    </row>
    <row r="11" spans="2:3" x14ac:dyDescent="0.35">
      <c r="B11" s="5" t="s">
        <v>24</v>
      </c>
      <c r="C11" s="6" t="s">
        <v>25</v>
      </c>
    </row>
    <row r="12" spans="2:3" x14ac:dyDescent="0.35">
      <c r="B12" s="7" t="s">
        <v>26</v>
      </c>
      <c r="C12" s="6" t="s">
        <v>27</v>
      </c>
    </row>
    <row r="14" spans="2:3" x14ac:dyDescent="0.35">
      <c r="B14" s="3" t="s">
        <v>28</v>
      </c>
    </row>
    <row r="15" spans="2:3" x14ac:dyDescent="0.35">
      <c r="B15" s="6" t="s">
        <v>29</v>
      </c>
      <c r="C15" s="8">
        <v>260</v>
      </c>
    </row>
    <row r="17" spans="2:3" x14ac:dyDescent="0.35">
      <c r="B17" s="3" t="s">
        <v>30</v>
      </c>
    </row>
    <row r="18" spans="2:3" ht="25" x14ac:dyDescent="0.35">
      <c r="B18" s="6" t="s">
        <v>31</v>
      </c>
      <c r="C18" s="4" t="s">
        <v>32</v>
      </c>
    </row>
    <row r="19" spans="2:3" x14ac:dyDescent="0.35">
      <c r="B19" s="6" t="s">
        <v>8</v>
      </c>
      <c r="C19" s="4" t="s">
        <v>33</v>
      </c>
    </row>
    <row r="20" spans="2:3" x14ac:dyDescent="0.35">
      <c r="B20" s="6" t="s">
        <v>9</v>
      </c>
      <c r="C20" s="4" t="s">
        <v>34</v>
      </c>
    </row>
    <row r="21" spans="2:3" x14ac:dyDescent="0.35">
      <c r="B21" s="6" t="s">
        <v>10</v>
      </c>
      <c r="C21" s="4" t="s">
        <v>35</v>
      </c>
    </row>
    <row r="22" spans="2:3" x14ac:dyDescent="0.35">
      <c r="B22" s="6" t="s">
        <v>36</v>
      </c>
      <c r="C22" s="4" t="s">
        <v>37</v>
      </c>
    </row>
    <row r="24" spans="2:3" x14ac:dyDescent="0.35">
      <c r="B24" s="9" t="s">
        <v>38</v>
      </c>
    </row>
    <row r="25" spans="2:3" x14ac:dyDescent="0.35">
      <c r="B25" s="9" t="s">
        <v>39</v>
      </c>
    </row>
    <row r="27" spans="2:3" x14ac:dyDescent="0.35">
      <c r="B27" s="10" t="s">
        <v>40</v>
      </c>
    </row>
  </sheetData>
  <hyperlinks>
    <hyperlink ref="B27" r:id="rId1" xr:uid="{00000000-0004-0000-0000-000000000000}"/>
  </hyperlinks>
  <pageMargins left="0.75" right="0.75" top="1" bottom="1" header="0.5" footer="0.5"/>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6A00"/>
  </sheetPr>
  <dimension ref="A1:M201"/>
  <sheetViews>
    <sheetView showGridLines="0" tabSelected="1" workbookViewId="0">
      <pane xSplit="1" ySplit="1" topLeftCell="B2" activePane="bottomRight" state="frozen"/>
      <selection pane="topRight"/>
      <selection pane="bottomLeft"/>
      <selection pane="bottomRight"/>
    </sheetView>
  </sheetViews>
  <sheetFormatPr baseColWidth="10" defaultColWidth="8.7265625" defaultRowHeight="14.5" x14ac:dyDescent="0.35"/>
  <cols>
    <col min="1" max="1" width="11" customWidth="1"/>
    <col min="2" max="2" width="26" customWidth="1"/>
    <col min="3" max="3" width="11" customWidth="1"/>
    <col min="4" max="5" width="10" customWidth="1"/>
    <col min="6" max="7" width="11" customWidth="1"/>
    <col min="8" max="8" width="12" customWidth="1"/>
    <col min="9" max="9" width="10" customWidth="1"/>
    <col min="10" max="10" width="11" customWidth="1"/>
    <col min="11" max="12" width="10" customWidth="1"/>
    <col min="13" max="13" width="20" customWidth="1"/>
  </cols>
  <sheetData>
    <row r="1" spans="1:13" ht="34" customHeight="1" x14ac:dyDescent="0.35">
      <c r="A1" s="11" t="s">
        <v>0</v>
      </c>
      <c r="B1" s="11" t="s">
        <v>1</v>
      </c>
      <c r="C1" s="11" t="s">
        <v>2</v>
      </c>
      <c r="D1" s="11" t="s">
        <v>3</v>
      </c>
      <c r="E1" s="11" t="s">
        <v>4</v>
      </c>
      <c r="F1" s="11" t="s">
        <v>5</v>
      </c>
      <c r="G1" s="11" t="s">
        <v>6</v>
      </c>
      <c r="H1" s="11" t="s">
        <v>7</v>
      </c>
      <c r="I1" s="11" t="s">
        <v>8</v>
      </c>
      <c r="J1" s="11" t="s">
        <v>9</v>
      </c>
      <c r="K1" s="11" t="s">
        <v>10</v>
      </c>
      <c r="L1" s="11" t="s">
        <v>11</v>
      </c>
      <c r="M1" s="11" t="s">
        <v>12</v>
      </c>
    </row>
    <row r="2" spans="1:13" x14ac:dyDescent="0.35">
      <c r="A2" s="12" t="str">
        <f>IF(Productos!A2="","",Productos!A2)</f>
        <v>A-204</v>
      </c>
      <c r="B2" s="12" t="str">
        <f>IF(A2="","",Productos!B2)</f>
        <v>Pieza del ejemplo del IPN</v>
      </c>
      <c r="C2" s="13">
        <f>IF(A2="","",N(Productos!J2))</f>
        <v>1885</v>
      </c>
      <c r="D2" s="13">
        <f>IF(A2="","",SUMIFS(Movimientos!$D$2:$D$3001,Movimientos!$B$2:$B$3001,A2,Movimientos!$C$2:$C$3001,"Entrada"))</f>
        <v>0</v>
      </c>
      <c r="E2" s="13">
        <f>IF(A2="","",SUMIFS(Movimientos!$D$2:$D$3001,Movimientos!$B$2:$B$3001,A2,Movimientos!$C$2:$C$3001,"Salida"))</f>
        <v>1020</v>
      </c>
      <c r="F2" s="13">
        <f t="shared" ref="F2:F33" si="0">IF(A2="","",C2+D2-E2)</f>
        <v>865</v>
      </c>
      <c r="G2" s="13">
        <f>IF(A2="","",SUMIFS('Pedidos en camino'!$D$2:$D$301,'Pedidos en camino'!$B$2:$B$301,A2,'Pedidos en camino'!$G$2:$G$301,"En camino"))</f>
        <v>0</v>
      </c>
      <c r="H2" s="13">
        <f t="shared" ref="H2:H33" si="1">IF(A2="","",F2+G2)</f>
        <v>865</v>
      </c>
      <c r="I2" s="13">
        <f>IF(A2="","",Productos!L2)</f>
        <v>253</v>
      </c>
      <c r="J2" s="13">
        <f>IF(A2="","",Productos!M2)</f>
        <v>865</v>
      </c>
      <c r="K2" s="13">
        <f>IF(A2="","",Productos!N2)</f>
        <v>2180</v>
      </c>
      <c r="L2" s="13">
        <f>IF(OR(A2="",N(Productos!F2)=0),"",MAX(0,ROUND(F2/Productos!F2,0)))</f>
        <v>4</v>
      </c>
      <c r="M2" s="12" t="str">
        <f>IF(OR(A2="",J2=""),"",IF(F2&lt;=0,"SIN EXISTENCIA",IF(H2&lt;=J2,"PEDIR "&amp;TEXT(Productos!O2,"#,##0"),IF(G2&gt;0,"Ya viene en camino","En orden"))))</f>
        <v>PEDIR 1,927</v>
      </c>
    </row>
    <row r="3" spans="1:13" x14ac:dyDescent="0.35">
      <c r="A3" s="12" t="str">
        <f>IF(Productos!A3="","",Productos!A3)</f>
        <v>B-245</v>
      </c>
      <c r="B3" s="12" t="str">
        <f>IF(A3="","",Productos!B3)</f>
        <v>Pieza importada</v>
      </c>
      <c r="C3" s="13">
        <f>IF(A3="","",N(Productos!J3))</f>
        <v>2000</v>
      </c>
      <c r="D3" s="13">
        <f>IF(A3="","",SUMIFS(Movimientos!$D$2:$D$3001,Movimientos!$B$2:$B$3001,A3,Movimientos!$C$2:$C$3001,"Entrada"))</f>
        <v>0</v>
      </c>
      <c r="E3" s="13">
        <f>IF(A3="","",SUMIFS(Movimientos!$D$2:$D$3001,Movimientos!$B$2:$B$3001,A3,Movimientos!$C$2:$C$3001,"Salida"))</f>
        <v>20</v>
      </c>
      <c r="F3" s="13">
        <f t="shared" si="0"/>
        <v>1980</v>
      </c>
      <c r="G3" s="13">
        <f>IF(A3="","",SUMIFS('Pedidos en camino'!$D$2:$D$301,'Pedidos en camino'!$B$2:$B$301,A3,'Pedidos en camino'!$G$2:$G$301,"En camino"))</f>
        <v>0</v>
      </c>
      <c r="H3" s="13">
        <f t="shared" si="1"/>
        <v>1980</v>
      </c>
      <c r="I3" s="13">
        <f>IF(A3="","",Productos!L3)</f>
        <v>87</v>
      </c>
      <c r="J3" s="13">
        <f>IF(A3="","",Productos!M3)</f>
        <v>1473</v>
      </c>
      <c r="K3" s="13">
        <f>IF(A3="","",Productos!N3)</f>
        <v>2308</v>
      </c>
      <c r="L3" s="13">
        <f>IF(OR(A3="",N(Productos!F3)=0),"",MAX(0,ROUND(F3/Productos!F3,0)))</f>
        <v>110</v>
      </c>
      <c r="M3" s="12" t="str">
        <f>IF(OR(A3="",J3=""),"",IF(F3&lt;=0,"SIN EXISTENCIA",IF(H3&lt;=J3,"PEDIR "&amp;TEXT(Productos!O3,"#,##0"),IF(G3&gt;0,"Ya viene en camino","En orden"))))</f>
        <v>En orden</v>
      </c>
    </row>
    <row r="4" spans="1:13" x14ac:dyDescent="0.35">
      <c r="A4" s="12" t="str">
        <f>IF(Productos!A4="","",Productos!A4)</f>
        <v>C-118</v>
      </c>
      <c r="B4" s="12" t="str">
        <f>IF(A4="","",Productos!B4)</f>
        <v>Caja de empaque</v>
      </c>
      <c r="C4" s="13">
        <f>IF(A4="","",N(Productos!J4))</f>
        <v>640</v>
      </c>
      <c r="D4" s="13">
        <f>IF(A4="","",SUMIFS(Movimientos!$D$2:$D$3001,Movimientos!$B$2:$B$3001,A4,Movimientos!$C$2:$C$3001,"Entrada"))</f>
        <v>0</v>
      </c>
      <c r="E4" s="13">
        <f>IF(A4="","",SUMIFS(Movimientos!$D$2:$D$3001,Movimientos!$B$2:$B$3001,A4,Movimientos!$C$2:$C$3001,"Salida"))</f>
        <v>55</v>
      </c>
      <c r="F4" s="13">
        <f t="shared" si="0"/>
        <v>585</v>
      </c>
      <c r="G4" s="13">
        <f>IF(A4="","",SUMIFS('Pedidos en camino'!$D$2:$D$301,'Pedidos en camino'!$B$2:$B$301,A4,'Pedidos en camino'!$G$2:$G$301,"En camino"))</f>
        <v>0</v>
      </c>
      <c r="H4" s="13">
        <f t="shared" si="1"/>
        <v>585</v>
      </c>
      <c r="I4" s="13">
        <f>IF(A4="","",Productos!L4)</f>
        <v>104</v>
      </c>
      <c r="J4" s="13">
        <f>IF(A4="","",Productos!M4)</f>
        <v>404</v>
      </c>
      <c r="K4" s="13">
        <f>IF(A4="","",Productos!N4)</f>
        <v>855</v>
      </c>
      <c r="L4" s="13">
        <f>IF(OR(A4="",N(Productos!F4)=0),"",MAX(0,ROUND(F4/Productos!F4,0)))</f>
        <v>10</v>
      </c>
      <c r="M4" s="12" t="str">
        <f>IF(OR(A4="",J4=""),"",IF(F4&lt;=0,"SIN EXISTENCIA",IF(H4&lt;=J4,"PEDIR "&amp;TEXT(Productos!O4,"#,##0"),IF(G4&gt;0,"Ya viene en camino","En orden"))))</f>
        <v>En orden</v>
      </c>
    </row>
    <row r="5" spans="1:13" x14ac:dyDescent="0.35">
      <c r="A5" s="12" t="str">
        <f>IF(Productos!A5="","",Productos!A5)</f>
        <v>K-310</v>
      </c>
      <c r="B5" s="12" t="str">
        <f>IF(A5="","",Productos!B5)</f>
        <v>Refacción</v>
      </c>
      <c r="C5" s="13">
        <f>IF(A5="","",N(Productos!J5))</f>
        <v>300</v>
      </c>
      <c r="D5" s="13">
        <f>IF(A5="","",SUMIFS(Movimientos!$D$2:$D$3001,Movimientos!$B$2:$B$3001,A5,Movimientos!$C$2:$C$3001,"Entrada"))</f>
        <v>150</v>
      </c>
      <c r="E5" s="13">
        <f>IF(A5="","",SUMIFS(Movimientos!$D$2:$D$3001,Movimientos!$B$2:$B$3001,A5,Movimientos!$C$2:$C$3001,"Salida"))</f>
        <v>0</v>
      </c>
      <c r="F5" s="13">
        <f t="shared" si="0"/>
        <v>450</v>
      </c>
      <c r="G5" s="13">
        <f>IF(A5="","",SUMIFS('Pedidos en camino'!$D$2:$D$301,'Pedidos en camino'!$B$2:$B$301,A5,'Pedidos en camino'!$G$2:$G$301,"En camino"))</f>
        <v>534</v>
      </c>
      <c r="H5" s="13">
        <f t="shared" si="1"/>
        <v>984</v>
      </c>
      <c r="I5" s="13">
        <f>IF(A5="","",Productos!L5)</f>
        <v>89</v>
      </c>
      <c r="J5" s="13">
        <f>IF(A5="","",Productos!M5)</f>
        <v>509</v>
      </c>
      <c r="K5" s="13">
        <f>IF(A5="","",Productos!N5)</f>
        <v>623</v>
      </c>
      <c r="L5" s="13">
        <f>IF(OR(A5="",N(Productos!F5)=0),"",MAX(0,ROUND(F5/Productos!F5,0)))</f>
        <v>13</v>
      </c>
      <c r="M5" s="12" t="str">
        <f>IF(OR(A5="",J5=""),"",IF(F5&lt;=0,"SIN EXISTENCIA",IF(H5&lt;=J5,"PEDIR "&amp;TEXT(Productos!O5,"#,##0"),IF(G5&gt;0,"Ya viene en camino","En orden"))))</f>
        <v>Ya viene en camino</v>
      </c>
    </row>
    <row r="6" spans="1:13" x14ac:dyDescent="0.35">
      <c r="A6" s="12" t="str">
        <f>IF(Productos!A6="","",Productos!A6)</f>
        <v/>
      </c>
      <c r="B6" s="12" t="str">
        <f>IF(A6="","",Productos!B6)</f>
        <v/>
      </c>
      <c r="C6" s="13" t="str">
        <f>IF(A6="","",N(Productos!J6))</f>
        <v/>
      </c>
      <c r="D6" s="13" t="str">
        <f>IF(A6="","",SUMIFS(Movimientos!$D$2:$D$3001,Movimientos!$B$2:$B$3001,A6,Movimientos!$C$2:$C$3001,"Entrada"))</f>
        <v/>
      </c>
      <c r="E6" s="13" t="str">
        <f>IF(A6="","",SUMIFS(Movimientos!$D$2:$D$3001,Movimientos!$B$2:$B$3001,A6,Movimientos!$C$2:$C$3001,"Salida"))</f>
        <v/>
      </c>
      <c r="F6" s="13" t="str">
        <f t="shared" si="0"/>
        <v/>
      </c>
      <c r="G6" s="13" t="str">
        <f>IF(A6="","",SUMIFS('Pedidos en camino'!$D$2:$D$301,'Pedidos en camino'!$B$2:$B$301,A6,'Pedidos en camino'!$G$2:$G$301,"En camino"))</f>
        <v/>
      </c>
      <c r="H6" s="13" t="str">
        <f t="shared" si="1"/>
        <v/>
      </c>
      <c r="I6" s="13" t="str">
        <f>IF(A6="","",Productos!L6)</f>
        <v/>
      </c>
      <c r="J6" s="13" t="str">
        <f>IF(A6="","",Productos!M6)</f>
        <v/>
      </c>
      <c r="K6" s="13" t="str">
        <f>IF(A6="","",Productos!N6)</f>
        <v/>
      </c>
      <c r="L6" s="13" t="str">
        <f>IF(OR(A6="",N(Productos!F6)=0),"",MAX(0,ROUND(F6/Productos!F6,0)))</f>
        <v/>
      </c>
      <c r="M6" s="12" t="str">
        <f>IF(OR(A6="",J6=""),"",IF(F6&lt;=0,"SIN EXISTENCIA",IF(H6&lt;=J6,"PEDIR "&amp;TEXT(Productos!O6,"#,##0"),IF(G6&gt;0,"Ya viene en camino","En orden"))))</f>
        <v/>
      </c>
    </row>
    <row r="7" spans="1:13" x14ac:dyDescent="0.35">
      <c r="A7" s="12" t="str">
        <f>IF(Productos!A7="","",Productos!A7)</f>
        <v/>
      </c>
      <c r="B7" s="12" t="str">
        <f>IF(A7="","",Productos!B7)</f>
        <v/>
      </c>
      <c r="C7" s="13" t="str">
        <f>IF(A7="","",N(Productos!J7))</f>
        <v/>
      </c>
      <c r="D7" s="13" t="str">
        <f>IF(A7="","",SUMIFS(Movimientos!$D$2:$D$3001,Movimientos!$B$2:$B$3001,A7,Movimientos!$C$2:$C$3001,"Entrada"))</f>
        <v/>
      </c>
      <c r="E7" s="13" t="str">
        <f>IF(A7="","",SUMIFS(Movimientos!$D$2:$D$3001,Movimientos!$B$2:$B$3001,A7,Movimientos!$C$2:$C$3001,"Salida"))</f>
        <v/>
      </c>
      <c r="F7" s="13" t="str">
        <f t="shared" si="0"/>
        <v/>
      </c>
      <c r="G7" s="13" t="str">
        <f>IF(A7="","",SUMIFS('Pedidos en camino'!$D$2:$D$301,'Pedidos en camino'!$B$2:$B$301,A7,'Pedidos en camino'!$G$2:$G$301,"En camino"))</f>
        <v/>
      </c>
      <c r="H7" s="13" t="str">
        <f t="shared" si="1"/>
        <v/>
      </c>
      <c r="I7" s="13" t="str">
        <f>IF(A7="","",Productos!L7)</f>
        <v/>
      </c>
      <c r="J7" s="13" t="str">
        <f>IF(A7="","",Productos!M7)</f>
        <v/>
      </c>
      <c r="K7" s="13" t="str">
        <f>IF(A7="","",Productos!N7)</f>
        <v/>
      </c>
      <c r="L7" s="13" t="str">
        <f>IF(OR(A7="",N(Productos!F7)=0),"",MAX(0,ROUND(F7/Productos!F7,0)))</f>
        <v/>
      </c>
      <c r="M7" s="12" t="str">
        <f>IF(OR(A7="",J7=""),"",IF(F7&lt;=0,"SIN EXISTENCIA",IF(H7&lt;=J7,"PEDIR "&amp;TEXT(Productos!O7,"#,##0"),IF(G7&gt;0,"Ya viene en camino","En orden"))))</f>
        <v/>
      </c>
    </row>
    <row r="8" spans="1:13" x14ac:dyDescent="0.35">
      <c r="A8" s="12" t="str">
        <f>IF(Productos!A8="","",Productos!A8)</f>
        <v/>
      </c>
      <c r="B8" s="12" t="str">
        <f>IF(A8="","",Productos!B8)</f>
        <v/>
      </c>
      <c r="C8" s="13" t="str">
        <f>IF(A8="","",N(Productos!J8))</f>
        <v/>
      </c>
      <c r="D8" s="13" t="str">
        <f>IF(A8="","",SUMIFS(Movimientos!$D$2:$D$3001,Movimientos!$B$2:$B$3001,A8,Movimientos!$C$2:$C$3001,"Entrada"))</f>
        <v/>
      </c>
      <c r="E8" s="13" t="str">
        <f>IF(A8="","",SUMIFS(Movimientos!$D$2:$D$3001,Movimientos!$B$2:$B$3001,A8,Movimientos!$C$2:$C$3001,"Salida"))</f>
        <v/>
      </c>
      <c r="F8" s="13" t="str">
        <f t="shared" si="0"/>
        <v/>
      </c>
      <c r="G8" s="13" t="str">
        <f>IF(A8="","",SUMIFS('Pedidos en camino'!$D$2:$D$301,'Pedidos en camino'!$B$2:$B$301,A8,'Pedidos en camino'!$G$2:$G$301,"En camino"))</f>
        <v/>
      </c>
      <c r="H8" s="13" t="str">
        <f t="shared" si="1"/>
        <v/>
      </c>
      <c r="I8" s="13" t="str">
        <f>IF(A8="","",Productos!L8)</f>
        <v/>
      </c>
      <c r="J8" s="13" t="str">
        <f>IF(A8="","",Productos!M8)</f>
        <v/>
      </c>
      <c r="K8" s="13" t="str">
        <f>IF(A8="","",Productos!N8)</f>
        <v/>
      </c>
      <c r="L8" s="13" t="str">
        <f>IF(OR(A8="",N(Productos!F8)=0),"",MAX(0,ROUND(F8/Productos!F8,0)))</f>
        <v/>
      </c>
      <c r="M8" s="12" t="str">
        <f>IF(OR(A8="",J8=""),"",IF(F8&lt;=0,"SIN EXISTENCIA",IF(H8&lt;=J8,"PEDIR "&amp;TEXT(Productos!O8,"#,##0"),IF(G8&gt;0,"Ya viene en camino","En orden"))))</f>
        <v/>
      </c>
    </row>
    <row r="9" spans="1:13" x14ac:dyDescent="0.35">
      <c r="A9" s="12" t="str">
        <f>IF(Productos!A9="","",Productos!A9)</f>
        <v/>
      </c>
      <c r="B9" s="12" t="str">
        <f>IF(A9="","",Productos!B9)</f>
        <v/>
      </c>
      <c r="C9" s="13" t="str">
        <f>IF(A9="","",N(Productos!J9))</f>
        <v/>
      </c>
      <c r="D9" s="13" t="str">
        <f>IF(A9="","",SUMIFS(Movimientos!$D$2:$D$3001,Movimientos!$B$2:$B$3001,A9,Movimientos!$C$2:$C$3001,"Entrada"))</f>
        <v/>
      </c>
      <c r="E9" s="13" t="str">
        <f>IF(A9="","",SUMIFS(Movimientos!$D$2:$D$3001,Movimientos!$B$2:$B$3001,A9,Movimientos!$C$2:$C$3001,"Salida"))</f>
        <v/>
      </c>
      <c r="F9" s="13" t="str">
        <f t="shared" si="0"/>
        <v/>
      </c>
      <c r="G9" s="13" t="str">
        <f>IF(A9="","",SUMIFS('Pedidos en camino'!$D$2:$D$301,'Pedidos en camino'!$B$2:$B$301,A9,'Pedidos en camino'!$G$2:$G$301,"En camino"))</f>
        <v/>
      </c>
      <c r="H9" s="13" t="str">
        <f t="shared" si="1"/>
        <v/>
      </c>
      <c r="I9" s="13" t="str">
        <f>IF(A9="","",Productos!L9)</f>
        <v/>
      </c>
      <c r="J9" s="13" t="str">
        <f>IF(A9="","",Productos!M9)</f>
        <v/>
      </c>
      <c r="K9" s="13" t="str">
        <f>IF(A9="","",Productos!N9)</f>
        <v/>
      </c>
      <c r="L9" s="13" t="str">
        <f>IF(OR(A9="",N(Productos!F9)=0),"",MAX(0,ROUND(F9/Productos!F9,0)))</f>
        <v/>
      </c>
      <c r="M9" s="12" t="str">
        <f>IF(OR(A9="",J9=""),"",IF(F9&lt;=0,"SIN EXISTENCIA",IF(H9&lt;=J9,"PEDIR "&amp;TEXT(Productos!O9,"#,##0"),IF(G9&gt;0,"Ya viene en camino","En orden"))))</f>
        <v/>
      </c>
    </row>
    <row r="10" spans="1:13" x14ac:dyDescent="0.35">
      <c r="A10" s="12" t="str">
        <f>IF(Productos!A10="","",Productos!A10)</f>
        <v/>
      </c>
      <c r="B10" s="12" t="str">
        <f>IF(A10="","",Productos!B10)</f>
        <v/>
      </c>
      <c r="C10" s="13" t="str">
        <f>IF(A10="","",N(Productos!J10))</f>
        <v/>
      </c>
      <c r="D10" s="13" t="str">
        <f>IF(A10="","",SUMIFS(Movimientos!$D$2:$D$3001,Movimientos!$B$2:$B$3001,A10,Movimientos!$C$2:$C$3001,"Entrada"))</f>
        <v/>
      </c>
      <c r="E10" s="13" t="str">
        <f>IF(A10="","",SUMIFS(Movimientos!$D$2:$D$3001,Movimientos!$B$2:$B$3001,A10,Movimientos!$C$2:$C$3001,"Salida"))</f>
        <v/>
      </c>
      <c r="F10" s="13" t="str">
        <f t="shared" si="0"/>
        <v/>
      </c>
      <c r="G10" s="13" t="str">
        <f>IF(A10="","",SUMIFS('Pedidos en camino'!$D$2:$D$301,'Pedidos en camino'!$B$2:$B$301,A10,'Pedidos en camino'!$G$2:$G$301,"En camino"))</f>
        <v/>
      </c>
      <c r="H10" s="13" t="str">
        <f t="shared" si="1"/>
        <v/>
      </c>
      <c r="I10" s="13" t="str">
        <f>IF(A10="","",Productos!L10)</f>
        <v/>
      </c>
      <c r="J10" s="13" t="str">
        <f>IF(A10="","",Productos!M10)</f>
        <v/>
      </c>
      <c r="K10" s="13" t="str">
        <f>IF(A10="","",Productos!N10)</f>
        <v/>
      </c>
      <c r="L10" s="13" t="str">
        <f>IF(OR(A10="",N(Productos!F10)=0),"",MAX(0,ROUND(F10/Productos!F10,0)))</f>
        <v/>
      </c>
      <c r="M10" s="12" t="str">
        <f>IF(OR(A10="",J10=""),"",IF(F10&lt;=0,"SIN EXISTENCIA",IF(H10&lt;=J10,"PEDIR "&amp;TEXT(Productos!O10,"#,##0"),IF(G10&gt;0,"Ya viene en camino","En orden"))))</f>
        <v/>
      </c>
    </row>
    <row r="11" spans="1:13" x14ac:dyDescent="0.35">
      <c r="A11" s="12" t="str">
        <f>IF(Productos!A11="","",Productos!A11)</f>
        <v/>
      </c>
      <c r="B11" s="12" t="str">
        <f>IF(A11="","",Productos!B11)</f>
        <v/>
      </c>
      <c r="C11" s="13" t="str">
        <f>IF(A11="","",N(Productos!J11))</f>
        <v/>
      </c>
      <c r="D11" s="13" t="str">
        <f>IF(A11="","",SUMIFS(Movimientos!$D$2:$D$3001,Movimientos!$B$2:$B$3001,A11,Movimientos!$C$2:$C$3001,"Entrada"))</f>
        <v/>
      </c>
      <c r="E11" s="13" t="str">
        <f>IF(A11="","",SUMIFS(Movimientos!$D$2:$D$3001,Movimientos!$B$2:$B$3001,A11,Movimientos!$C$2:$C$3001,"Salida"))</f>
        <v/>
      </c>
      <c r="F11" s="13" t="str">
        <f t="shared" si="0"/>
        <v/>
      </c>
      <c r="G11" s="13" t="str">
        <f>IF(A11="","",SUMIFS('Pedidos en camino'!$D$2:$D$301,'Pedidos en camino'!$B$2:$B$301,A11,'Pedidos en camino'!$G$2:$G$301,"En camino"))</f>
        <v/>
      </c>
      <c r="H11" s="13" t="str">
        <f t="shared" si="1"/>
        <v/>
      </c>
      <c r="I11" s="13" t="str">
        <f>IF(A11="","",Productos!L11)</f>
        <v/>
      </c>
      <c r="J11" s="13" t="str">
        <f>IF(A11="","",Productos!M11)</f>
        <v/>
      </c>
      <c r="K11" s="13" t="str">
        <f>IF(A11="","",Productos!N11)</f>
        <v/>
      </c>
      <c r="L11" s="13" t="str">
        <f>IF(OR(A11="",N(Productos!F11)=0),"",MAX(0,ROUND(F11/Productos!F11,0)))</f>
        <v/>
      </c>
      <c r="M11" s="12" t="str">
        <f>IF(OR(A11="",J11=""),"",IF(F11&lt;=0,"SIN EXISTENCIA",IF(H11&lt;=J11,"PEDIR "&amp;TEXT(Productos!O11,"#,##0"),IF(G11&gt;0,"Ya viene en camino","En orden"))))</f>
        <v/>
      </c>
    </row>
    <row r="12" spans="1:13" x14ac:dyDescent="0.35">
      <c r="A12" s="12" t="str">
        <f>IF(Productos!A12="","",Productos!A12)</f>
        <v/>
      </c>
      <c r="B12" s="12" t="str">
        <f>IF(A12="","",Productos!B12)</f>
        <v/>
      </c>
      <c r="C12" s="13" t="str">
        <f>IF(A12="","",N(Productos!J12))</f>
        <v/>
      </c>
      <c r="D12" s="13" t="str">
        <f>IF(A12="","",SUMIFS(Movimientos!$D$2:$D$3001,Movimientos!$B$2:$B$3001,A12,Movimientos!$C$2:$C$3001,"Entrada"))</f>
        <v/>
      </c>
      <c r="E12" s="13" t="str">
        <f>IF(A12="","",SUMIFS(Movimientos!$D$2:$D$3001,Movimientos!$B$2:$B$3001,A12,Movimientos!$C$2:$C$3001,"Salida"))</f>
        <v/>
      </c>
      <c r="F12" s="13" t="str">
        <f t="shared" si="0"/>
        <v/>
      </c>
      <c r="G12" s="13" t="str">
        <f>IF(A12="","",SUMIFS('Pedidos en camino'!$D$2:$D$301,'Pedidos en camino'!$B$2:$B$301,A12,'Pedidos en camino'!$G$2:$G$301,"En camino"))</f>
        <v/>
      </c>
      <c r="H12" s="13" t="str">
        <f t="shared" si="1"/>
        <v/>
      </c>
      <c r="I12" s="13" t="str">
        <f>IF(A12="","",Productos!L12)</f>
        <v/>
      </c>
      <c r="J12" s="13" t="str">
        <f>IF(A12="","",Productos!M12)</f>
        <v/>
      </c>
      <c r="K12" s="13" t="str">
        <f>IF(A12="","",Productos!N12)</f>
        <v/>
      </c>
      <c r="L12" s="13" t="str">
        <f>IF(OR(A12="",N(Productos!F12)=0),"",MAX(0,ROUND(F12/Productos!F12,0)))</f>
        <v/>
      </c>
      <c r="M12" s="12" t="str">
        <f>IF(OR(A12="",J12=""),"",IF(F12&lt;=0,"SIN EXISTENCIA",IF(H12&lt;=J12,"PEDIR "&amp;TEXT(Productos!O12,"#,##0"),IF(G12&gt;0,"Ya viene en camino","En orden"))))</f>
        <v/>
      </c>
    </row>
    <row r="13" spans="1:13" x14ac:dyDescent="0.35">
      <c r="A13" s="12" t="str">
        <f>IF(Productos!A13="","",Productos!A13)</f>
        <v/>
      </c>
      <c r="B13" s="12" t="str">
        <f>IF(A13="","",Productos!B13)</f>
        <v/>
      </c>
      <c r="C13" s="13" t="str">
        <f>IF(A13="","",N(Productos!J13))</f>
        <v/>
      </c>
      <c r="D13" s="13" t="str">
        <f>IF(A13="","",SUMIFS(Movimientos!$D$2:$D$3001,Movimientos!$B$2:$B$3001,A13,Movimientos!$C$2:$C$3001,"Entrada"))</f>
        <v/>
      </c>
      <c r="E13" s="13" t="str">
        <f>IF(A13="","",SUMIFS(Movimientos!$D$2:$D$3001,Movimientos!$B$2:$B$3001,A13,Movimientos!$C$2:$C$3001,"Salida"))</f>
        <v/>
      </c>
      <c r="F13" s="13" t="str">
        <f t="shared" si="0"/>
        <v/>
      </c>
      <c r="G13" s="13" t="str">
        <f>IF(A13="","",SUMIFS('Pedidos en camino'!$D$2:$D$301,'Pedidos en camino'!$B$2:$B$301,A13,'Pedidos en camino'!$G$2:$G$301,"En camino"))</f>
        <v/>
      </c>
      <c r="H13" s="13" t="str">
        <f t="shared" si="1"/>
        <v/>
      </c>
      <c r="I13" s="13" t="str">
        <f>IF(A13="","",Productos!L13)</f>
        <v/>
      </c>
      <c r="J13" s="13" t="str">
        <f>IF(A13="","",Productos!M13)</f>
        <v/>
      </c>
      <c r="K13" s="13" t="str">
        <f>IF(A13="","",Productos!N13)</f>
        <v/>
      </c>
      <c r="L13" s="13" t="str">
        <f>IF(OR(A13="",N(Productos!F13)=0),"",MAX(0,ROUND(F13/Productos!F13,0)))</f>
        <v/>
      </c>
      <c r="M13" s="12" t="str">
        <f>IF(OR(A13="",J13=""),"",IF(F13&lt;=0,"SIN EXISTENCIA",IF(H13&lt;=J13,"PEDIR "&amp;TEXT(Productos!O13,"#,##0"),IF(G13&gt;0,"Ya viene en camino","En orden"))))</f>
        <v/>
      </c>
    </row>
    <row r="14" spans="1:13" x14ac:dyDescent="0.35">
      <c r="A14" s="12" t="str">
        <f>IF(Productos!A14="","",Productos!A14)</f>
        <v/>
      </c>
      <c r="B14" s="12" t="str">
        <f>IF(A14="","",Productos!B14)</f>
        <v/>
      </c>
      <c r="C14" s="13" t="str">
        <f>IF(A14="","",N(Productos!J14))</f>
        <v/>
      </c>
      <c r="D14" s="13" t="str">
        <f>IF(A14="","",SUMIFS(Movimientos!$D$2:$D$3001,Movimientos!$B$2:$B$3001,A14,Movimientos!$C$2:$C$3001,"Entrada"))</f>
        <v/>
      </c>
      <c r="E14" s="13" t="str">
        <f>IF(A14="","",SUMIFS(Movimientos!$D$2:$D$3001,Movimientos!$B$2:$B$3001,A14,Movimientos!$C$2:$C$3001,"Salida"))</f>
        <v/>
      </c>
      <c r="F14" s="13" t="str">
        <f t="shared" si="0"/>
        <v/>
      </c>
      <c r="G14" s="13" t="str">
        <f>IF(A14="","",SUMIFS('Pedidos en camino'!$D$2:$D$301,'Pedidos en camino'!$B$2:$B$301,A14,'Pedidos en camino'!$G$2:$G$301,"En camino"))</f>
        <v/>
      </c>
      <c r="H14" s="13" t="str">
        <f t="shared" si="1"/>
        <v/>
      </c>
      <c r="I14" s="13" t="str">
        <f>IF(A14="","",Productos!L14)</f>
        <v/>
      </c>
      <c r="J14" s="13" t="str">
        <f>IF(A14="","",Productos!M14)</f>
        <v/>
      </c>
      <c r="K14" s="13" t="str">
        <f>IF(A14="","",Productos!N14)</f>
        <v/>
      </c>
      <c r="L14" s="13" t="str">
        <f>IF(OR(A14="",N(Productos!F14)=0),"",MAX(0,ROUND(F14/Productos!F14,0)))</f>
        <v/>
      </c>
      <c r="M14" s="12" t="str">
        <f>IF(OR(A14="",J14=""),"",IF(F14&lt;=0,"SIN EXISTENCIA",IF(H14&lt;=J14,"PEDIR "&amp;TEXT(Productos!O14,"#,##0"),IF(G14&gt;0,"Ya viene en camino","En orden"))))</f>
        <v/>
      </c>
    </row>
    <row r="15" spans="1:13" x14ac:dyDescent="0.35">
      <c r="A15" s="12" t="str">
        <f>IF(Productos!A15="","",Productos!A15)</f>
        <v/>
      </c>
      <c r="B15" s="12" t="str">
        <f>IF(A15="","",Productos!B15)</f>
        <v/>
      </c>
      <c r="C15" s="13" t="str">
        <f>IF(A15="","",N(Productos!J15))</f>
        <v/>
      </c>
      <c r="D15" s="13" t="str">
        <f>IF(A15="","",SUMIFS(Movimientos!$D$2:$D$3001,Movimientos!$B$2:$B$3001,A15,Movimientos!$C$2:$C$3001,"Entrada"))</f>
        <v/>
      </c>
      <c r="E15" s="13" t="str">
        <f>IF(A15="","",SUMIFS(Movimientos!$D$2:$D$3001,Movimientos!$B$2:$B$3001,A15,Movimientos!$C$2:$C$3001,"Salida"))</f>
        <v/>
      </c>
      <c r="F15" s="13" t="str">
        <f t="shared" si="0"/>
        <v/>
      </c>
      <c r="G15" s="13" t="str">
        <f>IF(A15="","",SUMIFS('Pedidos en camino'!$D$2:$D$301,'Pedidos en camino'!$B$2:$B$301,A15,'Pedidos en camino'!$G$2:$G$301,"En camino"))</f>
        <v/>
      </c>
      <c r="H15" s="13" t="str">
        <f t="shared" si="1"/>
        <v/>
      </c>
      <c r="I15" s="13" t="str">
        <f>IF(A15="","",Productos!L15)</f>
        <v/>
      </c>
      <c r="J15" s="13" t="str">
        <f>IF(A15="","",Productos!M15)</f>
        <v/>
      </c>
      <c r="K15" s="13" t="str">
        <f>IF(A15="","",Productos!N15)</f>
        <v/>
      </c>
      <c r="L15" s="13" t="str">
        <f>IF(OR(A15="",N(Productos!F15)=0),"",MAX(0,ROUND(F15/Productos!F15,0)))</f>
        <v/>
      </c>
      <c r="M15" s="12" t="str">
        <f>IF(OR(A15="",J15=""),"",IF(F15&lt;=0,"SIN EXISTENCIA",IF(H15&lt;=J15,"PEDIR "&amp;TEXT(Productos!O15,"#,##0"),IF(G15&gt;0,"Ya viene en camino","En orden"))))</f>
        <v/>
      </c>
    </row>
    <row r="16" spans="1:13" x14ac:dyDescent="0.35">
      <c r="A16" s="12" t="str">
        <f>IF(Productos!A16="","",Productos!A16)</f>
        <v/>
      </c>
      <c r="B16" s="12" t="str">
        <f>IF(A16="","",Productos!B16)</f>
        <v/>
      </c>
      <c r="C16" s="13" t="str">
        <f>IF(A16="","",N(Productos!J16))</f>
        <v/>
      </c>
      <c r="D16" s="13" t="str">
        <f>IF(A16="","",SUMIFS(Movimientos!$D$2:$D$3001,Movimientos!$B$2:$B$3001,A16,Movimientos!$C$2:$C$3001,"Entrada"))</f>
        <v/>
      </c>
      <c r="E16" s="13" t="str">
        <f>IF(A16="","",SUMIFS(Movimientos!$D$2:$D$3001,Movimientos!$B$2:$B$3001,A16,Movimientos!$C$2:$C$3001,"Salida"))</f>
        <v/>
      </c>
      <c r="F16" s="13" t="str">
        <f t="shared" si="0"/>
        <v/>
      </c>
      <c r="G16" s="13" t="str">
        <f>IF(A16="","",SUMIFS('Pedidos en camino'!$D$2:$D$301,'Pedidos en camino'!$B$2:$B$301,A16,'Pedidos en camino'!$G$2:$G$301,"En camino"))</f>
        <v/>
      </c>
      <c r="H16" s="13" t="str">
        <f t="shared" si="1"/>
        <v/>
      </c>
      <c r="I16" s="13" t="str">
        <f>IF(A16="","",Productos!L16)</f>
        <v/>
      </c>
      <c r="J16" s="13" t="str">
        <f>IF(A16="","",Productos!M16)</f>
        <v/>
      </c>
      <c r="K16" s="13" t="str">
        <f>IF(A16="","",Productos!N16)</f>
        <v/>
      </c>
      <c r="L16" s="13" t="str">
        <f>IF(OR(A16="",N(Productos!F16)=0),"",MAX(0,ROUND(F16/Productos!F16,0)))</f>
        <v/>
      </c>
      <c r="M16" s="12" t="str">
        <f>IF(OR(A16="",J16=""),"",IF(F16&lt;=0,"SIN EXISTENCIA",IF(H16&lt;=J16,"PEDIR "&amp;TEXT(Productos!O16,"#,##0"),IF(G16&gt;0,"Ya viene en camino","En orden"))))</f>
        <v/>
      </c>
    </row>
    <row r="17" spans="1:13" x14ac:dyDescent="0.35">
      <c r="A17" s="12" t="str">
        <f>IF(Productos!A17="","",Productos!A17)</f>
        <v/>
      </c>
      <c r="B17" s="12" t="str">
        <f>IF(A17="","",Productos!B17)</f>
        <v/>
      </c>
      <c r="C17" s="13" t="str">
        <f>IF(A17="","",N(Productos!J17))</f>
        <v/>
      </c>
      <c r="D17" s="13" t="str">
        <f>IF(A17="","",SUMIFS(Movimientos!$D$2:$D$3001,Movimientos!$B$2:$B$3001,A17,Movimientos!$C$2:$C$3001,"Entrada"))</f>
        <v/>
      </c>
      <c r="E17" s="13" t="str">
        <f>IF(A17="","",SUMIFS(Movimientos!$D$2:$D$3001,Movimientos!$B$2:$B$3001,A17,Movimientos!$C$2:$C$3001,"Salida"))</f>
        <v/>
      </c>
      <c r="F17" s="13" t="str">
        <f t="shared" si="0"/>
        <v/>
      </c>
      <c r="G17" s="13" t="str">
        <f>IF(A17="","",SUMIFS('Pedidos en camino'!$D$2:$D$301,'Pedidos en camino'!$B$2:$B$301,A17,'Pedidos en camino'!$G$2:$G$301,"En camino"))</f>
        <v/>
      </c>
      <c r="H17" s="13" t="str">
        <f t="shared" si="1"/>
        <v/>
      </c>
      <c r="I17" s="13" t="str">
        <f>IF(A17="","",Productos!L17)</f>
        <v/>
      </c>
      <c r="J17" s="13" t="str">
        <f>IF(A17="","",Productos!M17)</f>
        <v/>
      </c>
      <c r="K17" s="13" t="str">
        <f>IF(A17="","",Productos!N17)</f>
        <v/>
      </c>
      <c r="L17" s="13" t="str">
        <f>IF(OR(A17="",N(Productos!F17)=0),"",MAX(0,ROUND(F17/Productos!F17,0)))</f>
        <v/>
      </c>
      <c r="M17" s="12" t="str">
        <f>IF(OR(A17="",J17=""),"",IF(F17&lt;=0,"SIN EXISTENCIA",IF(H17&lt;=J17,"PEDIR "&amp;TEXT(Productos!O17,"#,##0"),IF(G17&gt;0,"Ya viene en camino","En orden"))))</f>
        <v/>
      </c>
    </row>
    <row r="18" spans="1:13" x14ac:dyDescent="0.35">
      <c r="A18" s="12" t="str">
        <f>IF(Productos!A18="","",Productos!A18)</f>
        <v/>
      </c>
      <c r="B18" s="12" t="str">
        <f>IF(A18="","",Productos!B18)</f>
        <v/>
      </c>
      <c r="C18" s="13" t="str">
        <f>IF(A18="","",N(Productos!J18))</f>
        <v/>
      </c>
      <c r="D18" s="13" t="str">
        <f>IF(A18="","",SUMIFS(Movimientos!$D$2:$D$3001,Movimientos!$B$2:$B$3001,A18,Movimientos!$C$2:$C$3001,"Entrada"))</f>
        <v/>
      </c>
      <c r="E18" s="13" t="str">
        <f>IF(A18="","",SUMIFS(Movimientos!$D$2:$D$3001,Movimientos!$B$2:$B$3001,A18,Movimientos!$C$2:$C$3001,"Salida"))</f>
        <v/>
      </c>
      <c r="F18" s="13" t="str">
        <f t="shared" si="0"/>
        <v/>
      </c>
      <c r="G18" s="13" t="str">
        <f>IF(A18="","",SUMIFS('Pedidos en camino'!$D$2:$D$301,'Pedidos en camino'!$B$2:$B$301,A18,'Pedidos en camino'!$G$2:$G$301,"En camino"))</f>
        <v/>
      </c>
      <c r="H18" s="13" t="str">
        <f t="shared" si="1"/>
        <v/>
      </c>
      <c r="I18" s="13" t="str">
        <f>IF(A18="","",Productos!L18)</f>
        <v/>
      </c>
      <c r="J18" s="13" t="str">
        <f>IF(A18="","",Productos!M18)</f>
        <v/>
      </c>
      <c r="K18" s="13" t="str">
        <f>IF(A18="","",Productos!N18)</f>
        <v/>
      </c>
      <c r="L18" s="13" t="str">
        <f>IF(OR(A18="",N(Productos!F18)=0),"",MAX(0,ROUND(F18/Productos!F18,0)))</f>
        <v/>
      </c>
      <c r="M18" s="12" t="str">
        <f>IF(OR(A18="",J18=""),"",IF(F18&lt;=0,"SIN EXISTENCIA",IF(H18&lt;=J18,"PEDIR "&amp;TEXT(Productos!O18,"#,##0"),IF(G18&gt;0,"Ya viene en camino","En orden"))))</f>
        <v/>
      </c>
    </row>
    <row r="19" spans="1:13" x14ac:dyDescent="0.35">
      <c r="A19" s="12" t="str">
        <f>IF(Productos!A19="","",Productos!A19)</f>
        <v/>
      </c>
      <c r="B19" s="12" t="str">
        <f>IF(A19="","",Productos!B19)</f>
        <v/>
      </c>
      <c r="C19" s="13" t="str">
        <f>IF(A19="","",N(Productos!J19))</f>
        <v/>
      </c>
      <c r="D19" s="13" t="str">
        <f>IF(A19="","",SUMIFS(Movimientos!$D$2:$D$3001,Movimientos!$B$2:$B$3001,A19,Movimientos!$C$2:$C$3001,"Entrada"))</f>
        <v/>
      </c>
      <c r="E19" s="13" t="str">
        <f>IF(A19="","",SUMIFS(Movimientos!$D$2:$D$3001,Movimientos!$B$2:$B$3001,A19,Movimientos!$C$2:$C$3001,"Salida"))</f>
        <v/>
      </c>
      <c r="F19" s="13" t="str">
        <f t="shared" si="0"/>
        <v/>
      </c>
      <c r="G19" s="13" t="str">
        <f>IF(A19="","",SUMIFS('Pedidos en camino'!$D$2:$D$301,'Pedidos en camino'!$B$2:$B$301,A19,'Pedidos en camino'!$G$2:$G$301,"En camino"))</f>
        <v/>
      </c>
      <c r="H19" s="13" t="str">
        <f t="shared" si="1"/>
        <v/>
      </c>
      <c r="I19" s="13" t="str">
        <f>IF(A19="","",Productos!L19)</f>
        <v/>
      </c>
      <c r="J19" s="13" t="str">
        <f>IF(A19="","",Productos!M19)</f>
        <v/>
      </c>
      <c r="K19" s="13" t="str">
        <f>IF(A19="","",Productos!N19)</f>
        <v/>
      </c>
      <c r="L19" s="13" t="str">
        <f>IF(OR(A19="",N(Productos!F19)=0),"",MAX(0,ROUND(F19/Productos!F19,0)))</f>
        <v/>
      </c>
      <c r="M19" s="12" t="str">
        <f>IF(OR(A19="",J19=""),"",IF(F19&lt;=0,"SIN EXISTENCIA",IF(H19&lt;=J19,"PEDIR "&amp;TEXT(Productos!O19,"#,##0"),IF(G19&gt;0,"Ya viene en camino","En orden"))))</f>
        <v/>
      </c>
    </row>
    <row r="20" spans="1:13" x14ac:dyDescent="0.35">
      <c r="A20" s="12" t="str">
        <f>IF(Productos!A20="","",Productos!A20)</f>
        <v/>
      </c>
      <c r="B20" s="12" t="str">
        <f>IF(A20="","",Productos!B20)</f>
        <v/>
      </c>
      <c r="C20" s="13" t="str">
        <f>IF(A20="","",N(Productos!J20))</f>
        <v/>
      </c>
      <c r="D20" s="13" t="str">
        <f>IF(A20="","",SUMIFS(Movimientos!$D$2:$D$3001,Movimientos!$B$2:$B$3001,A20,Movimientos!$C$2:$C$3001,"Entrada"))</f>
        <v/>
      </c>
      <c r="E20" s="13" t="str">
        <f>IF(A20="","",SUMIFS(Movimientos!$D$2:$D$3001,Movimientos!$B$2:$B$3001,A20,Movimientos!$C$2:$C$3001,"Salida"))</f>
        <v/>
      </c>
      <c r="F20" s="13" t="str">
        <f t="shared" si="0"/>
        <v/>
      </c>
      <c r="G20" s="13" t="str">
        <f>IF(A20="","",SUMIFS('Pedidos en camino'!$D$2:$D$301,'Pedidos en camino'!$B$2:$B$301,A20,'Pedidos en camino'!$G$2:$G$301,"En camino"))</f>
        <v/>
      </c>
      <c r="H20" s="13" t="str">
        <f t="shared" si="1"/>
        <v/>
      </c>
      <c r="I20" s="13" t="str">
        <f>IF(A20="","",Productos!L20)</f>
        <v/>
      </c>
      <c r="J20" s="13" t="str">
        <f>IF(A20="","",Productos!M20)</f>
        <v/>
      </c>
      <c r="K20" s="13" t="str">
        <f>IF(A20="","",Productos!N20)</f>
        <v/>
      </c>
      <c r="L20" s="13" t="str">
        <f>IF(OR(A20="",N(Productos!F20)=0),"",MAX(0,ROUND(F20/Productos!F20,0)))</f>
        <v/>
      </c>
      <c r="M20" s="12" t="str">
        <f>IF(OR(A20="",J20=""),"",IF(F20&lt;=0,"SIN EXISTENCIA",IF(H20&lt;=J20,"PEDIR "&amp;TEXT(Productos!O20,"#,##0"),IF(G20&gt;0,"Ya viene en camino","En orden"))))</f>
        <v/>
      </c>
    </row>
    <row r="21" spans="1:13" x14ac:dyDescent="0.35">
      <c r="A21" s="12" t="str">
        <f>IF(Productos!A21="","",Productos!A21)</f>
        <v/>
      </c>
      <c r="B21" s="12" t="str">
        <f>IF(A21="","",Productos!B21)</f>
        <v/>
      </c>
      <c r="C21" s="13" t="str">
        <f>IF(A21="","",N(Productos!J21))</f>
        <v/>
      </c>
      <c r="D21" s="13" t="str">
        <f>IF(A21="","",SUMIFS(Movimientos!$D$2:$D$3001,Movimientos!$B$2:$B$3001,A21,Movimientos!$C$2:$C$3001,"Entrada"))</f>
        <v/>
      </c>
      <c r="E21" s="13" t="str">
        <f>IF(A21="","",SUMIFS(Movimientos!$D$2:$D$3001,Movimientos!$B$2:$B$3001,A21,Movimientos!$C$2:$C$3001,"Salida"))</f>
        <v/>
      </c>
      <c r="F21" s="13" t="str">
        <f t="shared" si="0"/>
        <v/>
      </c>
      <c r="G21" s="13" t="str">
        <f>IF(A21="","",SUMIFS('Pedidos en camino'!$D$2:$D$301,'Pedidos en camino'!$B$2:$B$301,A21,'Pedidos en camino'!$G$2:$G$301,"En camino"))</f>
        <v/>
      </c>
      <c r="H21" s="13" t="str">
        <f t="shared" si="1"/>
        <v/>
      </c>
      <c r="I21" s="13" t="str">
        <f>IF(A21="","",Productos!L21)</f>
        <v/>
      </c>
      <c r="J21" s="13" t="str">
        <f>IF(A21="","",Productos!M21)</f>
        <v/>
      </c>
      <c r="K21" s="13" t="str">
        <f>IF(A21="","",Productos!N21)</f>
        <v/>
      </c>
      <c r="L21" s="13" t="str">
        <f>IF(OR(A21="",N(Productos!F21)=0),"",MAX(0,ROUND(F21/Productos!F21,0)))</f>
        <v/>
      </c>
      <c r="M21" s="12" t="str">
        <f>IF(OR(A21="",J21=""),"",IF(F21&lt;=0,"SIN EXISTENCIA",IF(H21&lt;=J21,"PEDIR "&amp;TEXT(Productos!O21,"#,##0"),IF(G21&gt;0,"Ya viene en camino","En orden"))))</f>
        <v/>
      </c>
    </row>
    <row r="22" spans="1:13" x14ac:dyDescent="0.35">
      <c r="A22" s="12" t="str">
        <f>IF(Productos!A22="","",Productos!A22)</f>
        <v/>
      </c>
      <c r="B22" s="12" t="str">
        <f>IF(A22="","",Productos!B22)</f>
        <v/>
      </c>
      <c r="C22" s="13" t="str">
        <f>IF(A22="","",N(Productos!J22))</f>
        <v/>
      </c>
      <c r="D22" s="13" t="str">
        <f>IF(A22="","",SUMIFS(Movimientos!$D$2:$D$3001,Movimientos!$B$2:$B$3001,A22,Movimientos!$C$2:$C$3001,"Entrada"))</f>
        <v/>
      </c>
      <c r="E22" s="13" t="str">
        <f>IF(A22="","",SUMIFS(Movimientos!$D$2:$D$3001,Movimientos!$B$2:$B$3001,A22,Movimientos!$C$2:$C$3001,"Salida"))</f>
        <v/>
      </c>
      <c r="F22" s="13" t="str">
        <f t="shared" si="0"/>
        <v/>
      </c>
      <c r="G22" s="13" t="str">
        <f>IF(A22="","",SUMIFS('Pedidos en camino'!$D$2:$D$301,'Pedidos en camino'!$B$2:$B$301,A22,'Pedidos en camino'!$G$2:$G$301,"En camino"))</f>
        <v/>
      </c>
      <c r="H22" s="13" t="str">
        <f t="shared" si="1"/>
        <v/>
      </c>
      <c r="I22" s="13" t="str">
        <f>IF(A22="","",Productos!L22)</f>
        <v/>
      </c>
      <c r="J22" s="13" t="str">
        <f>IF(A22="","",Productos!M22)</f>
        <v/>
      </c>
      <c r="K22" s="13" t="str">
        <f>IF(A22="","",Productos!N22)</f>
        <v/>
      </c>
      <c r="L22" s="13" t="str">
        <f>IF(OR(A22="",N(Productos!F22)=0),"",MAX(0,ROUND(F22/Productos!F22,0)))</f>
        <v/>
      </c>
      <c r="M22" s="12" t="str">
        <f>IF(OR(A22="",J22=""),"",IF(F22&lt;=0,"SIN EXISTENCIA",IF(H22&lt;=J22,"PEDIR "&amp;TEXT(Productos!O22,"#,##0"),IF(G22&gt;0,"Ya viene en camino","En orden"))))</f>
        <v/>
      </c>
    </row>
    <row r="23" spans="1:13" x14ac:dyDescent="0.35">
      <c r="A23" s="12" t="str">
        <f>IF(Productos!A23="","",Productos!A23)</f>
        <v/>
      </c>
      <c r="B23" s="12" t="str">
        <f>IF(A23="","",Productos!B23)</f>
        <v/>
      </c>
      <c r="C23" s="13" t="str">
        <f>IF(A23="","",N(Productos!J23))</f>
        <v/>
      </c>
      <c r="D23" s="13" t="str">
        <f>IF(A23="","",SUMIFS(Movimientos!$D$2:$D$3001,Movimientos!$B$2:$B$3001,A23,Movimientos!$C$2:$C$3001,"Entrada"))</f>
        <v/>
      </c>
      <c r="E23" s="13" t="str">
        <f>IF(A23="","",SUMIFS(Movimientos!$D$2:$D$3001,Movimientos!$B$2:$B$3001,A23,Movimientos!$C$2:$C$3001,"Salida"))</f>
        <v/>
      </c>
      <c r="F23" s="13" t="str">
        <f t="shared" si="0"/>
        <v/>
      </c>
      <c r="G23" s="13" t="str">
        <f>IF(A23="","",SUMIFS('Pedidos en camino'!$D$2:$D$301,'Pedidos en camino'!$B$2:$B$301,A23,'Pedidos en camino'!$G$2:$G$301,"En camino"))</f>
        <v/>
      </c>
      <c r="H23" s="13" t="str">
        <f t="shared" si="1"/>
        <v/>
      </c>
      <c r="I23" s="13" t="str">
        <f>IF(A23="","",Productos!L23)</f>
        <v/>
      </c>
      <c r="J23" s="13" t="str">
        <f>IF(A23="","",Productos!M23)</f>
        <v/>
      </c>
      <c r="K23" s="13" t="str">
        <f>IF(A23="","",Productos!N23)</f>
        <v/>
      </c>
      <c r="L23" s="13" t="str">
        <f>IF(OR(A23="",N(Productos!F23)=0),"",MAX(0,ROUND(F23/Productos!F23,0)))</f>
        <v/>
      </c>
      <c r="M23" s="12" t="str">
        <f>IF(OR(A23="",J23=""),"",IF(F23&lt;=0,"SIN EXISTENCIA",IF(H23&lt;=J23,"PEDIR "&amp;TEXT(Productos!O23,"#,##0"),IF(G23&gt;0,"Ya viene en camino","En orden"))))</f>
        <v/>
      </c>
    </row>
    <row r="24" spans="1:13" x14ac:dyDescent="0.35">
      <c r="A24" s="12" t="str">
        <f>IF(Productos!A24="","",Productos!A24)</f>
        <v/>
      </c>
      <c r="B24" s="12" t="str">
        <f>IF(A24="","",Productos!B24)</f>
        <v/>
      </c>
      <c r="C24" s="13" t="str">
        <f>IF(A24="","",N(Productos!J24))</f>
        <v/>
      </c>
      <c r="D24" s="13" t="str">
        <f>IF(A24="","",SUMIFS(Movimientos!$D$2:$D$3001,Movimientos!$B$2:$B$3001,A24,Movimientos!$C$2:$C$3001,"Entrada"))</f>
        <v/>
      </c>
      <c r="E24" s="13" t="str">
        <f>IF(A24="","",SUMIFS(Movimientos!$D$2:$D$3001,Movimientos!$B$2:$B$3001,A24,Movimientos!$C$2:$C$3001,"Salida"))</f>
        <v/>
      </c>
      <c r="F24" s="13" t="str">
        <f t="shared" si="0"/>
        <v/>
      </c>
      <c r="G24" s="13" t="str">
        <f>IF(A24="","",SUMIFS('Pedidos en camino'!$D$2:$D$301,'Pedidos en camino'!$B$2:$B$301,A24,'Pedidos en camino'!$G$2:$G$301,"En camino"))</f>
        <v/>
      </c>
      <c r="H24" s="13" t="str">
        <f t="shared" si="1"/>
        <v/>
      </c>
      <c r="I24" s="13" t="str">
        <f>IF(A24="","",Productos!L24)</f>
        <v/>
      </c>
      <c r="J24" s="13" t="str">
        <f>IF(A24="","",Productos!M24)</f>
        <v/>
      </c>
      <c r="K24" s="13" t="str">
        <f>IF(A24="","",Productos!N24)</f>
        <v/>
      </c>
      <c r="L24" s="13" t="str">
        <f>IF(OR(A24="",N(Productos!F24)=0),"",MAX(0,ROUND(F24/Productos!F24,0)))</f>
        <v/>
      </c>
      <c r="M24" s="12" t="str">
        <f>IF(OR(A24="",J24=""),"",IF(F24&lt;=0,"SIN EXISTENCIA",IF(H24&lt;=J24,"PEDIR "&amp;TEXT(Productos!O24,"#,##0"),IF(G24&gt;0,"Ya viene en camino","En orden"))))</f>
        <v/>
      </c>
    </row>
    <row r="25" spans="1:13" x14ac:dyDescent="0.35">
      <c r="A25" s="12" t="str">
        <f>IF(Productos!A25="","",Productos!A25)</f>
        <v/>
      </c>
      <c r="B25" s="12" t="str">
        <f>IF(A25="","",Productos!B25)</f>
        <v/>
      </c>
      <c r="C25" s="13" t="str">
        <f>IF(A25="","",N(Productos!J25))</f>
        <v/>
      </c>
      <c r="D25" s="13" t="str">
        <f>IF(A25="","",SUMIFS(Movimientos!$D$2:$D$3001,Movimientos!$B$2:$B$3001,A25,Movimientos!$C$2:$C$3001,"Entrada"))</f>
        <v/>
      </c>
      <c r="E25" s="13" t="str">
        <f>IF(A25="","",SUMIFS(Movimientos!$D$2:$D$3001,Movimientos!$B$2:$B$3001,A25,Movimientos!$C$2:$C$3001,"Salida"))</f>
        <v/>
      </c>
      <c r="F25" s="13" t="str">
        <f t="shared" si="0"/>
        <v/>
      </c>
      <c r="G25" s="13" t="str">
        <f>IF(A25="","",SUMIFS('Pedidos en camino'!$D$2:$D$301,'Pedidos en camino'!$B$2:$B$301,A25,'Pedidos en camino'!$G$2:$G$301,"En camino"))</f>
        <v/>
      </c>
      <c r="H25" s="13" t="str">
        <f t="shared" si="1"/>
        <v/>
      </c>
      <c r="I25" s="13" t="str">
        <f>IF(A25="","",Productos!L25)</f>
        <v/>
      </c>
      <c r="J25" s="13" t="str">
        <f>IF(A25="","",Productos!M25)</f>
        <v/>
      </c>
      <c r="K25" s="13" t="str">
        <f>IF(A25="","",Productos!N25)</f>
        <v/>
      </c>
      <c r="L25" s="13" t="str">
        <f>IF(OR(A25="",N(Productos!F25)=0),"",MAX(0,ROUND(F25/Productos!F25,0)))</f>
        <v/>
      </c>
      <c r="M25" s="12" t="str">
        <f>IF(OR(A25="",J25=""),"",IF(F25&lt;=0,"SIN EXISTENCIA",IF(H25&lt;=J25,"PEDIR "&amp;TEXT(Productos!O25,"#,##0"),IF(G25&gt;0,"Ya viene en camino","En orden"))))</f>
        <v/>
      </c>
    </row>
    <row r="26" spans="1:13" x14ac:dyDescent="0.35">
      <c r="A26" s="12" t="str">
        <f>IF(Productos!A26="","",Productos!A26)</f>
        <v/>
      </c>
      <c r="B26" s="12" t="str">
        <f>IF(A26="","",Productos!B26)</f>
        <v/>
      </c>
      <c r="C26" s="13" t="str">
        <f>IF(A26="","",N(Productos!J26))</f>
        <v/>
      </c>
      <c r="D26" s="13" t="str">
        <f>IF(A26="","",SUMIFS(Movimientos!$D$2:$D$3001,Movimientos!$B$2:$B$3001,A26,Movimientos!$C$2:$C$3001,"Entrada"))</f>
        <v/>
      </c>
      <c r="E26" s="13" t="str">
        <f>IF(A26="","",SUMIFS(Movimientos!$D$2:$D$3001,Movimientos!$B$2:$B$3001,A26,Movimientos!$C$2:$C$3001,"Salida"))</f>
        <v/>
      </c>
      <c r="F26" s="13" t="str">
        <f t="shared" si="0"/>
        <v/>
      </c>
      <c r="G26" s="13" t="str">
        <f>IF(A26="","",SUMIFS('Pedidos en camino'!$D$2:$D$301,'Pedidos en camino'!$B$2:$B$301,A26,'Pedidos en camino'!$G$2:$G$301,"En camino"))</f>
        <v/>
      </c>
      <c r="H26" s="13" t="str">
        <f t="shared" si="1"/>
        <v/>
      </c>
      <c r="I26" s="13" t="str">
        <f>IF(A26="","",Productos!L26)</f>
        <v/>
      </c>
      <c r="J26" s="13" t="str">
        <f>IF(A26="","",Productos!M26)</f>
        <v/>
      </c>
      <c r="K26" s="13" t="str">
        <f>IF(A26="","",Productos!N26)</f>
        <v/>
      </c>
      <c r="L26" s="13" t="str">
        <f>IF(OR(A26="",N(Productos!F26)=0),"",MAX(0,ROUND(F26/Productos!F26,0)))</f>
        <v/>
      </c>
      <c r="M26" s="12" t="str">
        <f>IF(OR(A26="",J26=""),"",IF(F26&lt;=0,"SIN EXISTENCIA",IF(H26&lt;=J26,"PEDIR "&amp;TEXT(Productos!O26,"#,##0"),IF(G26&gt;0,"Ya viene en camino","En orden"))))</f>
        <v/>
      </c>
    </row>
    <row r="27" spans="1:13" x14ac:dyDescent="0.35">
      <c r="A27" s="12" t="str">
        <f>IF(Productos!A27="","",Productos!A27)</f>
        <v/>
      </c>
      <c r="B27" s="12" t="str">
        <f>IF(A27="","",Productos!B27)</f>
        <v/>
      </c>
      <c r="C27" s="13" t="str">
        <f>IF(A27="","",N(Productos!J27))</f>
        <v/>
      </c>
      <c r="D27" s="13" t="str">
        <f>IF(A27="","",SUMIFS(Movimientos!$D$2:$D$3001,Movimientos!$B$2:$B$3001,A27,Movimientos!$C$2:$C$3001,"Entrada"))</f>
        <v/>
      </c>
      <c r="E27" s="13" t="str">
        <f>IF(A27="","",SUMIFS(Movimientos!$D$2:$D$3001,Movimientos!$B$2:$B$3001,A27,Movimientos!$C$2:$C$3001,"Salida"))</f>
        <v/>
      </c>
      <c r="F27" s="13" t="str">
        <f t="shared" si="0"/>
        <v/>
      </c>
      <c r="G27" s="13" t="str">
        <f>IF(A27="","",SUMIFS('Pedidos en camino'!$D$2:$D$301,'Pedidos en camino'!$B$2:$B$301,A27,'Pedidos en camino'!$G$2:$G$301,"En camino"))</f>
        <v/>
      </c>
      <c r="H27" s="13" t="str">
        <f t="shared" si="1"/>
        <v/>
      </c>
      <c r="I27" s="13" t="str">
        <f>IF(A27="","",Productos!L27)</f>
        <v/>
      </c>
      <c r="J27" s="13" t="str">
        <f>IF(A27="","",Productos!M27)</f>
        <v/>
      </c>
      <c r="K27" s="13" t="str">
        <f>IF(A27="","",Productos!N27)</f>
        <v/>
      </c>
      <c r="L27" s="13" t="str">
        <f>IF(OR(A27="",N(Productos!F27)=0),"",MAX(0,ROUND(F27/Productos!F27,0)))</f>
        <v/>
      </c>
      <c r="M27" s="12" t="str">
        <f>IF(OR(A27="",J27=""),"",IF(F27&lt;=0,"SIN EXISTENCIA",IF(H27&lt;=J27,"PEDIR "&amp;TEXT(Productos!O27,"#,##0"),IF(G27&gt;0,"Ya viene en camino","En orden"))))</f>
        <v/>
      </c>
    </row>
    <row r="28" spans="1:13" x14ac:dyDescent="0.35">
      <c r="A28" s="12" t="str">
        <f>IF(Productos!A28="","",Productos!A28)</f>
        <v/>
      </c>
      <c r="B28" s="12" t="str">
        <f>IF(A28="","",Productos!B28)</f>
        <v/>
      </c>
      <c r="C28" s="13" t="str">
        <f>IF(A28="","",N(Productos!J28))</f>
        <v/>
      </c>
      <c r="D28" s="13" t="str">
        <f>IF(A28="","",SUMIFS(Movimientos!$D$2:$D$3001,Movimientos!$B$2:$B$3001,A28,Movimientos!$C$2:$C$3001,"Entrada"))</f>
        <v/>
      </c>
      <c r="E28" s="13" t="str">
        <f>IF(A28="","",SUMIFS(Movimientos!$D$2:$D$3001,Movimientos!$B$2:$B$3001,A28,Movimientos!$C$2:$C$3001,"Salida"))</f>
        <v/>
      </c>
      <c r="F28" s="13" t="str">
        <f t="shared" si="0"/>
        <v/>
      </c>
      <c r="G28" s="13" t="str">
        <f>IF(A28="","",SUMIFS('Pedidos en camino'!$D$2:$D$301,'Pedidos en camino'!$B$2:$B$301,A28,'Pedidos en camino'!$G$2:$G$301,"En camino"))</f>
        <v/>
      </c>
      <c r="H28" s="13" t="str">
        <f t="shared" si="1"/>
        <v/>
      </c>
      <c r="I28" s="13" t="str">
        <f>IF(A28="","",Productos!L28)</f>
        <v/>
      </c>
      <c r="J28" s="13" t="str">
        <f>IF(A28="","",Productos!M28)</f>
        <v/>
      </c>
      <c r="K28" s="13" t="str">
        <f>IF(A28="","",Productos!N28)</f>
        <v/>
      </c>
      <c r="L28" s="13" t="str">
        <f>IF(OR(A28="",N(Productos!F28)=0),"",MAX(0,ROUND(F28/Productos!F28,0)))</f>
        <v/>
      </c>
      <c r="M28" s="12" t="str">
        <f>IF(OR(A28="",J28=""),"",IF(F28&lt;=0,"SIN EXISTENCIA",IF(H28&lt;=J28,"PEDIR "&amp;TEXT(Productos!O28,"#,##0"),IF(G28&gt;0,"Ya viene en camino","En orden"))))</f>
        <v/>
      </c>
    </row>
    <row r="29" spans="1:13" x14ac:dyDescent="0.35">
      <c r="A29" s="12" t="str">
        <f>IF(Productos!A29="","",Productos!A29)</f>
        <v/>
      </c>
      <c r="B29" s="12" t="str">
        <f>IF(A29="","",Productos!B29)</f>
        <v/>
      </c>
      <c r="C29" s="13" t="str">
        <f>IF(A29="","",N(Productos!J29))</f>
        <v/>
      </c>
      <c r="D29" s="13" t="str">
        <f>IF(A29="","",SUMIFS(Movimientos!$D$2:$D$3001,Movimientos!$B$2:$B$3001,A29,Movimientos!$C$2:$C$3001,"Entrada"))</f>
        <v/>
      </c>
      <c r="E29" s="13" t="str">
        <f>IF(A29="","",SUMIFS(Movimientos!$D$2:$D$3001,Movimientos!$B$2:$B$3001,A29,Movimientos!$C$2:$C$3001,"Salida"))</f>
        <v/>
      </c>
      <c r="F29" s="13" t="str">
        <f t="shared" si="0"/>
        <v/>
      </c>
      <c r="G29" s="13" t="str">
        <f>IF(A29="","",SUMIFS('Pedidos en camino'!$D$2:$D$301,'Pedidos en camino'!$B$2:$B$301,A29,'Pedidos en camino'!$G$2:$G$301,"En camino"))</f>
        <v/>
      </c>
      <c r="H29" s="13" t="str">
        <f t="shared" si="1"/>
        <v/>
      </c>
      <c r="I29" s="13" t="str">
        <f>IF(A29="","",Productos!L29)</f>
        <v/>
      </c>
      <c r="J29" s="13" t="str">
        <f>IF(A29="","",Productos!M29)</f>
        <v/>
      </c>
      <c r="K29" s="13" t="str">
        <f>IF(A29="","",Productos!N29)</f>
        <v/>
      </c>
      <c r="L29" s="13" t="str">
        <f>IF(OR(A29="",N(Productos!F29)=0),"",MAX(0,ROUND(F29/Productos!F29,0)))</f>
        <v/>
      </c>
      <c r="M29" s="12" t="str">
        <f>IF(OR(A29="",J29=""),"",IF(F29&lt;=0,"SIN EXISTENCIA",IF(H29&lt;=J29,"PEDIR "&amp;TEXT(Productos!O29,"#,##0"),IF(G29&gt;0,"Ya viene en camino","En orden"))))</f>
        <v/>
      </c>
    </row>
    <row r="30" spans="1:13" x14ac:dyDescent="0.35">
      <c r="A30" s="12" t="str">
        <f>IF(Productos!A30="","",Productos!A30)</f>
        <v/>
      </c>
      <c r="B30" s="12" t="str">
        <f>IF(A30="","",Productos!B30)</f>
        <v/>
      </c>
      <c r="C30" s="13" t="str">
        <f>IF(A30="","",N(Productos!J30))</f>
        <v/>
      </c>
      <c r="D30" s="13" t="str">
        <f>IF(A30="","",SUMIFS(Movimientos!$D$2:$D$3001,Movimientos!$B$2:$B$3001,A30,Movimientos!$C$2:$C$3001,"Entrada"))</f>
        <v/>
      </c>
      <c r="E30" s="13" t="str">
        <f>IF(A30="","",SUMIFS(Movimientos!$D$2:$D$3001,Movimientos!$B$2:$B$3001,A30,Movimientos!$C$2:$C$3001,"Salida"))</f>
        <v/>
      </c>
      <c r="F30" s="13" t="str">
        <f t="shared" si="0"/>
        <v/>
      </c>
      <c r="G30" s="13" t="str">
        <f>IF(A30="","",SUMIFS('Pedidos en camino'!$D$2:$D$301,'Pedidos en camino'!$B$2:$B$301,A30,'Pedidos en camino'!$G$2:$G$301,"En camino"))</f>
        <v/>
      </c>
      <c r="H30" s="13" t="str">
        <f t="shared" si="1"/>
        <v/>
      </c>
      <c r="I30" s="13" t="str">
        <f>IF(A30="","",Productos!L30)</f>
        <v/>
      </c>
      <c r="J30" s="13" t="str">
        <f>IF(A30="","",Productos!M30)</f>
        <v/>
      </c>
      <c r="K30" s="13" t="str">
        <f>IF(A30="","",Productos!N30)</f>
        <v/>
      </c>
      <c r="L30" s="13" t="str">
        <f>IF(OR(A30="",N(Productos!F30)=0),"",MAX(0,ROUND(F30/Productos!F30,0)))</f>
        <v/>
      </c>
      <c r="M30" s="12" t="str">
        <f>IF(OR(A30="",J30=""),"",IF(F30&lt;=0,"SIN EXISTENCIA",IF(H30&lt;=J30,"PEDIR "&amp;TEXT(Productos!O30,"#,##0"),IF(G30&gt;0,"Ya viene en camino","En orden"))))</f>
        <v/>
      </c>
    </row>
    <row r="31" spans="1:13" x14ac:dyDescent="0.35">
      <c r="A31" s="12" t="str">
        <f>IF(Productos!A31="","",Productos!A31)</f>
        <v/>
      </c>
      <c r="B31" s="12" t="str">
        <f>IF(A31="","",Productos!B31)</f>
        <v/>
      </c>
      <c r="C31" s="13" t="str">
        <f>IF(A31="","",N(Productos!J31))</f>
        <v/>
      </c>
      <c r="D31" s="13" t="str">
        <f>IF(A31="","",SUMIFS(Movimientos!$D$2:$D$3001,Movimientos!$B$2:$B$3001,A31,Movimientos!$C$2:$C$3001,"Entrada"))</f>
        <v/>
      </c>
      <c r="E31" s="13" t="str">
        <f>IF(A31="","",SUMIFS(Movimientos!$D$2:$D$3001,Movimientos!$B$2:$B$3001,A31,Movimientos!$C$2:$C$3001,"Salida"))</f>
        <v/>
      </c>
      <c r="F31" s="13" t="str">
        <f t="shared" si="0"/>
        <v/>
      </c>
      <c r="G31" s="13" t="str">
        <f>IF(A31="","",SUMIFS('Pedidos en camino'!$D$2:$D$301,'Pedidos en camino'!$B$2:$B$301,A31,'Pedidos en camino'!$G$2:$G$301,"En camino"))</f>
        <v/>
      </c>
      <c r="H31" s="13" t="str">
        <f t="shared" si="1"/>
        <v/>
      </c>
      <c r="I31" s="13" t="str">
        <f>IF(A31="","",Productos!L31)</f>
        <v/>
      </c>
      <c r="J31" s="13" t="str">
        <f>IF(A31="","",Productos!M31)</f>
        <v/>
      </c>
      <c r="K31" s="13" t="str">
        <f>IF(A31="","",Productos!N31)</f>
        <v/>
      </c>
      <c r="L31" s="13" t="str">
        <f>IF(OR(A31="",N(Productos!F31)=0),"",MAX(0,ROUND(F31/Productos!F31,0)))</f>
        <v/>
      </c>
      <c r="M31" s="12" t="str">
        <f>IF(OR(A31="",J31=""),"",IF(F31&lt;=0,"SIN EXISTENCIA",IF(H31&lt;=J31,"PEDIR "&amp;TEXT(Productos!O31,"#,##0"),IF(G31&gt;0,"Ya viene en camino","En orden"))))</f>
        <v/>
      </c>
    </row>
    <row r="32" spans="1:13" x14ac:dyDescent="0.35">
      <c r="A32" s="12" t="str">
        <f>IF(Productos!A32="","",Productos!A32)</f>
        <v/>
      </c>
      <c r="B32" s="12" t="str">
        <f>IF(A32="","",Productos!B32)</f>
        <v/>
      </c>
      <c r="C32" s="13" t="str">
        <f>IF(A32="","",N(Productos!J32))</f>
        <v/>
      </c>
      <c r="D32" s="13" t="str">
        <f>IF(A32="","",SUMIFS(Movimientos!$D$2:$D$3001,Movimientos!$B$2:$B$3001,A32,Movimientos!$C$2:$C$3001,"Entrada"))</f>
        <v/>
      </c>
      <c r="E32" s="13" t="str">
        <f>IF(A32="","",SUMIFS(Movimientos!$D$2:$D$3001,Movimientos!$B$2:$B$3001,A32,Movimientos!$C$2:$C$3001,"Salida"))</f>
        <v/>
      </c>
      <c r="F32" s="13" t="str">
        <f t="shared" si="0"/>
        <v/>
      </c>
      <c r="G32" s="13" t="str">
        <f>IF(A32="","",SUMIFS('Pedidos en camino'!$D$2:$D$301,'Pedidos en camino'!$B$2:$B$301,A32,'Pedidos en camino'!$G$2:$G$301,"En camino"))</f>
        <v/>
      </c>
      <c r="H32" s="13" t="str">
        <f t="shared" si="1"/>
        <v/>
      </c>
      <c r="I32" s="13" t="str">
        <f>IF(A32="","",Productos!L32)</f>
        <v/>
      </c>
      <c r="J32" s="13" t="str">
        <f>IF(A32="","",Productos!M32)</f>
        <v/>
      </c>
      <c r="K32" s="13" t="str">
        <f>IF(A32="","",Productos!N32)</f>
        <v/>
      </c>
      <c r="L32" s="13" t="str">
        <f>IF(OR(A32="",N(Productos!F32)=0),"",MAX(0,ROUND(F32/Productos!F32,0)))</f>
        <v/>
      </c>
      <c r="M32" s="12" t="str">
        <f>IF(OR(A32="",J32=""),"",IF(F32&lt;=0,"SIN EXISTENCIA",IF(H32&lt;=J32,"PEDIR "&amp;TEXT(Productos!O32,"#,##0"),IF(G32&gt;0,"Ya viene en camino","En orden"))))</f>
        <v/>
      </c>
    </row>
    <row r="33" spans="1:13" x14ac:dyDescent="0.35">
      <c r="A33" s="12" t="str">
        <f>IF(Productos!A33="","",Productos!A33)</f>
        <v/>
      </c>
      <c r="B33" s="12" t="str">
        <f>IF(A33="","",Productos!B33)</f>
        <v/>
      </c>
      <c r="C33" s="13" t="str">
        <f>IF(A33="","",N(Productos!J33))</f>
        <v/>
      </c>
      <c r="D33" s="13" t="str">
        <f>IF(A33="","",SUMIFS(Movimientos!$D$2:$D$3001,Movimientos!$B$2:$B$3001,A33,Movimientos!$C$2:$C$3001,"Entrada"))</f>
        <v/>
      </c>
      <c r="E33" s="13" t="str">
        <f>IF(A33="","",SUMIFS(Movimientos!$D$2:$D$3001,Movimientos!$B$2:$B$3001,A33,Movimientos!$C$2:$C$3001,"Salida"))</f>
        <v/>
      </c>
      <c r="F33" s="13" t="str">
        <f t="shared" si="0"/>
        <v/>
      </c>
      <c r="G33" s="13" t="str">
        <f>IF(A33="","",SUMIFS('Pedidos en camino'!$D$2:$D$301,'Pedidos en camino'!$B$2:$B$301,A33,'Pedidos en camino'!$G$2:$G$301,"En camino"))</f>
        <v/>
      </c>
      <c r="H33" s="13" t="str">
        <f t="shared" si="1"/>
        <v/>
      </c>
      <c r="I33" s="13" t="str">
        <f>IF(A33="","",Productos!L33)</f>
        <v/>
      </c>
      <c r="J33" s="13" t="str">
        <f>IF(A33="","",Productos!M33)</f>
        <v/>
      </c>
      <c r="K33" s="13" t="str">
        <f>IF(A33="","",Productos!N33)</f>
        <v/>
      </c>
      <c r="L33" s="13" t="str">
        <f>IF(OR(A33="",N(Productos!F33)=0),"",MAX(0,ROUND(F33/Productos!F33,0)))</f>
        <v/>
      </c>
      <c r="M33" s="12" t="str">
        <f>IF(OR(A33="",J33=""),"",IF(F33&lt;=0,"SIN EXISTENCIA",IF(H33&lt;=J33,"PEDIR "&amp;TEXT(Productos!O33,"#,##0"),IF(G33&gt;0,"Ya viene en camino","En orden"))))</f>
        <v/>
      </c>
    </row>
    <row r="34" spans="1:13" x14ac:dyDescent="0.35">
      <c r="A34" s="12" t="str">
        <f>IF(Productos!A34="","",Productos!A34)</f>
        <v/>
      </c>
      <c r="B34" s="12" t="str">
        <f>IF(A34="","",Productos!B34)</f>
        <v/>
      </c>
      <c r="C34" s="13" t="str">
        <f>IF(A34="","",N(Productos!J34))</f>
        <v/>
      </c>
      <c r="D34" s="13" t="str">
        <f>IF(A34="","",SUMIFS(Movimientos!$D$2:$D$3001,Movimientos!$B$2:$B$3001,A34,Movimientos!$C$2:$C$3001,"Entrada"))</f>
        <v/>
      </c>
      <c r="E34" s="13" t="str">
        <f>IF(A34="","",SUMIFS(Movimientos!$D$2:$D$3001,Movimientos!$B$2:$B$3001,A34,Movimientos!$C$2:$C$3001,"Salida"))</f>
        <v/>
      </c>
      <c r="F34" s="13" t="str">
        <f t="shared" ref="F34:F65" si="2">IF(A34="","",C34+D34-E34)</f>
        <v/>
      </c>
      <c r="G34" s="13" t="str">
        <f>IF(A34="","",SUMIFS('Pedidos en camino'!$D$2:$D$301,'Pedidos en camino'!$B$2:$B$301,A34,'Pedidos en camino'!$G$2:$G$301,"En camino"))</f>
        <v/>
      </c>
      <c r="H34" s="13" t="str">
        <f t="shared" ref="H34:H65" si="3">IF(A34="","",F34+G34)</f>
        <v/>
      </c>
      <c r="I34" s="13" t="str">
        <f>IF(A34="","",Productos!L34)</f>
        <v/>
      </c>
      <c r="J34" s="13" t="str">
        <f>IF(A34="","",Productos!M34)</f>
        <v/>
      </c>
      <c r="K34" s="13" t="str">
        <f>IF(A34="","",Productos!N34)</f>
        <v/>
      </c>
      <c r="L34" s="13" t="str">
        <f>IF(OR(A34="",N(Productos!F34)=0),"",MAX(0,ROUND(F34/Productos!F34,0)))</f>
        <v/>
      </c>
      <c r="M34" s="12" t="str">
        <f>IF(OR(A34="",J34=""),"",IF(F34&lt;=0,"SIN EXISTENCIA",IF(H34&lt;=J34,"PEDIR "&amp;TEXT(Productos!O34,"#,##0"),IF(G34&gt;0,"Ya viene en camino","En orden"))))</f>
        <v/>
      </c>
    </row>
    <row r="35" spans="1:13" x14ac:dyDescent="0.35">
      <c r="A35" s="12" t="str">
        <f>IF(Productos!A35="","",Productos!A35)</f>
        <v/>
      </c>
      <c r="B35" s="12" t="str">
        <f>IF(A35="","",Productos!B35)</f>
        <v/>
      </c>
      <c r="C35" s="13" t="str">
        <f>IF(A35="","",N(Productos!J35))</f>
        <v/>
      </c>
      <c r="D35" s="13" t="str">
        <f>IF(A35="","",SUMIFS(Movimientos!$D$2:$D$3001,Movimientos!$B$2:$B$3001,A35,Movimientos!$C$2:$C$3001,"Entrada"))</f>
        <v/>
      </c>
      <c r="E35" s="13" t="str">
        <f>IF(A35="","",SUMIFS(Movimientos!$D$2:$D$3001,Movimientos!$B$2:$B$3001,A35,Movimientos!$C$2:$C$3001,"Salida"))</f>
        <v/>
      </c>
      <c r="F35" s="13" t="str">
        <f t="shared" si="2"/>
        <v/>
      </c>
      <c r="G35" s="13" t="str">
        <f>IF(A35="","",SUMIFS('Pedidos en camino'!$D$2:$D$301,'Pedidos en camino'!$B$2:$B$301,A35,'Pedidos en camino'!$G$2:$G$301,"En camino"))</f>
        <v/>
      </c>
      <c r="H35" s="13" t="str">
        <f t="shared" si="3"/>
        <v/>
      </c>
      <c r="I35" s="13" t="str">
        <f>IF(A35="","",Productos!L35)</f>
        <v/>
      </c>
      <c r="J35" s="13" t="str">
        <f>IF(A35="","",Productos!M35)</f>
        <v/>
      </c>
      <c r="K35" s="13" t="str">
        <f>IF(A35="","",Productos!N35)</f>
        <v/>
      </c>
      <c r="L35" s="13" t="str">
        <f>IF(OR(A35="",N(Productos!F35)=0),"",MAX(0,ROUND(F35/Productos!F35,0)))</f>
        <v/>
      </c>
      <c r="M35" s="12" t="str">
        <f>IF(OR(A35="",J35=""),"",IF(F35&lt;=0,"SIN EXISTENCIA",IF(H35&lt;=J35,"PEDIR "&amp;TEXT(Productos!O35,"#,##0"),IF(G35&gt;0,"Ya viene en camino","En orden"))))</f>
        <v/>
      </c>
    </row>
    <row r="36" spans="1:13" x14ac:dyDescent="0.35">
      <c r="A36" s="12" t="str">
        <f>IF(Productos!A36="","",Productos!A36)</f>
        <v/>
      </c>
      <c r="B36" s="12" t="str">
        <f>IF(A36="","",Productos!B36)</f>
        <v/>
      </c>
      <c r="C36" s="13" t="str">
        <f>IF(A36="","",N(Productos!J36))</f>
        <v/>
      </c>
      <c r="D36" s="13" t="str">
        <f>IF(A36="","",SUMIFS(Movimientos!$D$2:$D$3001,Movimientos!$B$2:$B$3001,A36,Movimientos!$C$2:$C$3001,"Entrada"))</f>
        <v/>
      </c>
      <c r="E36" s="13" t="str">
        <f>IF(A36="","",SUMIFS(Movimientos!$D$2:$D$3001,Movimientos!$B$2:$B$3001,A36,Movimientos!$C$2:$C$3001,"Salida"))</f>
        <v/>
      </c>
      <c r="F36" s="13" t="str">
        <f t="shared" si="2"/>
        <v/>
      </c>
      <c r="G36" s="13" t="str">
        <f>IF(A36="","",SUMIFS('Pedidos en camino'!$D$2:$D$301,'Pedidos en camino'!$B$2:$B$301,A36,'Pedidos en camino'!$G$2:$G$301,"En camino"))</f>
        <v/>
      </c>
      <c r="H36" s="13" t="str">
        <f t="shared" si="3"/>
        <v/>
      </c>
      <c r="I36" s="13" t="str">
        <f>IF(A36="","",Productos!L36)</f>
        <v/>
      </c>
      <c r="J36" s="13" t="str">
        <f>IF(A36="","",Productos!M36)</f>
        <v/>
      </c>
      <c r="K36" s="13" t="str">
        <f>IF(A36="","",Productos!N36)</f>
        <v/>
      </c>
      <c r="L36" s="13" t="str">
        <f>IF(OR(A36="",N(Productos!F36)=0),"",MAX(0,ROUND(F36/Productos!F36,0)))</f>
        <v/>
      </c>
      <c r="M36" s="12" t="str">
        <f>IF(OR(A36="",J36=""),"",IF(F36&lt;=0,"SIN EXISTENCIA",IF(H36&lt;=J36,"PEDIR "&amp;TEXT(Productos!O36,"#,##0"),IF(G36&gt;0,"Ya viene en camino","En orden"))))</f>
        <v/>
      </c>
    </row>
    <row r="37" spans="1:13" x14ac:dyDescent="0.35">
      <c r="A37" s="12" t="str">
        <f>IF(Productos!A37="","",Productos!A37)</f>
        <v/>
      </c>
      <c r="B37" s="12" t="str">
        <f>IF(A37="","",Productos!B37)</f>
        <v/>
      </c>
      <c r="C37" s="13" t="str">
        <f>IF(A37="","",N(Productos!J37))</f>
        <v/>
      </c>
      <c r="D37" s="13" t="str">
        <f>IF(A37="","",SUMIFS(Movimientos!$D$2:$D$3001,Movimientos!$B$2:$B$3001,A37,Movimientos!$C$2:$C$3001,"Entrada"))</f>
        <v/>
      </c>
      <c r="E37" s="13" t="str">
        <f>IF(A37="","",SUMIFS(Movimientos!$D$2:$D$3001,Movimientos!$B$2:$B$3001,A37,Movimientos!$C$2:$C$3001,"Salida"))</f>
        <v/>
      </c>
      <c r="F37" s="13" t="str">
        <f t="shared" si="2"/>
        <v/>
      </c>
      <c r="G37" s="13" t="str">
        <f>IF(A37="","",SUMIFS('Pedidos en camino'!$D$2:$D$301,'Pedidos en camino'!$B$2:$B$301,A37,'Pedidos en camino'!$G$2:$G$301,"En camino"))</f>
        <v/>
      </c>
      <c r="H37" s="13" t="str">
        <f t="shared" si="3"/>
        <v/>
      </c>
      <c r="I37" s="13" t="str">
        <f>IF(A37="","",Productos!L37)</f>
        <v/>
      </c>
      <c r="J37" s="13" t="str">
        <f>IF(A37="","",Productos!M37)</f>
        <v/>
      </c>
      <c r="K37" s="13" t="str">
        <f>IF(A37="","",Productos!N37)</f>
        <v/>
      </c>
      <c r="L37" s="13" t="str">
        <f>IF(OR(A37="",N(Productos!F37)=0),"",MAX(0,ROUND(F37/Productos!F37,0)))</f>
        <v/>
      </c>
      <c r="M37" s="12" t="str">
        <f>IF(OR(A37="",J37=""),"",IF(F37&lt;=0,"SIN EXISTENCIA",IF(H37&lt;=J37,"PEDIR "&amp;TEXT(Productos!O37,"#,##0"),IF(G37&gt;0,"Ya viene en camino","En orden"))))</f>
        <v/>
      </c>
    </row>
    <row r="38" spans="1:13" x14ac:dyDescent="0.35">
      <c r="A38" s="12" t="str">
        <f>IF(Productos!A38="","",Productos!A38)</f>
        <v/>
      </c>
      <c r="B38" s="12" t="str">
        <f>IF(A38="","",Productos!B38)</f>
        <v/>
      </c>
      <c r="C38" s="13" t="str">
        <f>IF(A38="","",N(Productos!J38))</f>
        <v/>
      </c>
      <c r="D38" s="13" t="str">
        <f>IF(A38="","",SUMIFS(Movimientos!$D$2:$D$3001,Movimientos!$B$2:$B$3001,A38,Movimientos!$C$2:$C$3001,"Entrada"))</f>
        <v/>
      </c>
      <c r="E38" s="13" t="str">
        <f>IF(A38="","",SUMIFS(Movimientos!$D$2:$D$3001,Movimientos!$B$2:$B$3001,A38,Movimientos!$C$2:$C$3001,"Salida"))</f>
        <v/>
      </c>
      <c r="F38" s="13" t="str">
        <f t="shared" si="2"/>
        <v/>
      </c>
      <c r="G38" s="13" t="str">
        <f>IF(A38="","",SUMIFS('Pedidos en camino'!$D$2:$D$301,'Pedidos en camino'!$B$2:$B$301,A38,'Pedidos en camino'!$G$2:$G$301,"En camino"))</f>
        <v/>
      </c>
      <c r="H38" s="13" t="str">
        <f t="shared" si="3"/>
        <v/>
      </c>
      <c r="I38" s="13" t="str">
        <f>IF(A38="","",Productos!L38)</f>
        <v/>
      </c>
      <c r="J38" s="13" t="str">
        <f>IF(A38="","",Productos!M38)</f>
        <v/>
      </c>
      <c r="K38" s="13" t="str">
        <f>IF(A38="","",Productos!N38)</f>
        <v/>
      </c>
      <c r="L38" s="13" t="str">
        <f>IF(OR(A38="",N(Productos!F38)=0),"",MAX(0,ROUND(F38/Productos!F38,0)))</f>
        <v/>
      </c>
      <c r="M38" s="12" t="str">
        <f>IF(OR(A38="",J38=""),"",IF(F38&lt;=0,"SIN EXISTENCIA",IF(H38&lt;=J38,"PEDIR "&amp;TEXT(Productos!O38,"#,##0"),IF(G38&gt;0,"Ya viene en camino","En orden"))))</f>
        <v/>
      </c>
    </row>
    <row r="39" spans="1:13" x14ac:dyDescent="0.35">
      <c r="A39" s="12" t="str">
        <f>IF(Productos!A39="","",Productos!A39)</f>
        <v/>
      </c>
      <c r="B39" s="12" t="str">
        <f>IF(A39="","",Productos!B39)</f>
        <v/>
      </c>
      <c r="C39" s="13" t="str">
        <f>IF(A39="","",N(Productos!J39))</f>
        <v/>
      </c>
      <c r="D39" s="13" t="str">
        <f>IF(A39="","",SUMIFS(Movimientos!$D$2:$D$3001,Movimientos!$B$2:$B$3001,A39,Movimientos!$C$2:$C$3001,"Entrada"))</f>
        <v/>
      </c>
      <c r="E39" s="13" t="str">
        <f>IF(A39="","",SUMIFS(Movimientos!$D$2:$D$3001,Movimientos!$B$2:$B$3001,A39,Movimientos!$C$2:$C$3001,"Salida"))</f>
        <v/>
      </c>
      <c r="F39" s="13" t="str">
        <f t="shared" si="2"/>
        <v/>
      </c>
      <c r="G39" s="13" t="str">
        <f>IF(A39="","",SUMIFS('Pedidos en camino'!$D$2:$D$301,'Pedidos en camino'!$B$2:$B$301,A39,'Pedidos en camino'!$G$2:$G$301,"En camino"))</f>
        <v/>
      </c>
      <c r="H39" s="13" t="str">
        <f t="shared" si="3"/>
        <v/>
      </c>
      <c r="I39" s="13" t="str">
        <f>IF(A39="","",Productos!L39)</f>
        <v/>
      </c>
      <c r="J39" s="13" t="str">
        <f>IF(A39="","",Productos!M39)</f>
        <v/>
      </c>
      <c r="K39" s="13" t="str">
        <f>IF(A39="","",Productos!N39)</f>
        <v/>
      </c>
      <c r="L39" s="13" t="str">
        <f>IF(OR(A39="",N(Productos!F39)=0),"",MAX(0,ROUND(F39/Productos!F39,0)))</f>
        <v/>
      </c>
      <c r="M39" s="12" t="str">
        <f>IF(OR(A39="",J39=""),"",IF(F39&lt;=0,"SIN EXISTENCIA",IF(H39&lt;=J39,"PEDIR "&amp;TEXT(Productos!O39,"#,##0"),IF(G39&gt;0,"Ya viene en camino","En orden"))))</f>
        <v/>
      </c>
    </row>
    <row r="40" spans="1:13" x14ac:dyDescent="0.35">
      <c r="A40" s="12" t="str">
        <f>IF(Productos!A40="","",Productos!A40)</f>
        <v/>
      </c>
      <c r="B40" s="12" t="str">
        <f>IF(A40="","",Productos!B40)</f>
        <v/>
      </c>
      <c r="C40" s="13" t="str">
        <f>IF(A40="","",N(Productos!J40))</f>
        <v/>
      </c>
      <c r="D40" s="13" t="str">
        <f>IF(A40="","",SUMIFS(Movimientos!$D$2:$D$3001,Movimientos!$B$2:$B$3001,A40,Movimientos!$C$2:$C$3001,"Entrada"))</f>
        <v/>
      </c>
      <c r="E40" s="13" t="str">
        <f>IF(A40="","",SUMIFS(Movimientos!$D$2:$D$3001,Movimientos!$B$2:$B$3001,A40,Movimientos!$C$2:$C$3001,"Salida"))</f>
        <v/>
      </c>
      <c r="F40" s="13" t="str">
        <f t="shared" si="2"/>
        <v/>
      </c>
      <c r="G40" s="13" t="str">
        <f>IF(A40="","",SUMIFS('Pedidos en camino'!$D$2:$D$301,'Pedidos en camino'!$B$2:$B$301,A40,'Pedidos en camino'!$G$2:$G$301,"En camino"))</f>
        <v/>
      </c>
      <c r="H40" s="13" t="str">
        <f t="shared" si="3"/>
        <v/>
      </c>
      <c r="I40" s="13" t="str">
        <f>IF(A40="","",Productos!L40)</f>
        <v/>
      </c>
      <c r="J40" s="13" t="str">
        <f>IF(A40="","",Productos!M40)</f>
        <v/>
      </c>
      <c r="K40" s="13" t="str">
        <f>IF(A40="","",Productos!N40)</f>
        <v/>
      </c>
      <c r="L40" s="13" t="str">
        <f>IF(OR(A40="",N(Productos!F40)=0),"",MAX(0,ROUND(F40/Productos!F40,0)))</f>
        <v/>
      </c>
      <c r="M40" s="12" t="str">
        <f>IF(OR(A40="",J40=""),"",IF(F40&lt;=0,"SIN EXISTENCIA",IF(H40&lt;=J40,"PEDIR "&amp;TEXT(Productos!O40,"#,##0"),IF(G40&gt;0,"Ya viene en camino","En orden"))))</f>
        <v/>
      </c>
    </row>
    <row r="41" spans="1:13" x14ac:dyDescent="0.35">
      <c r="A41" s="12" t="str">
        <f>IF(Productos!A41="","",Productos!A41)</f>
        <v/>
      </c>
      <c r="B41" s="12" t="str">
        <f>IF(A41="","",Productos!B41)</f>
        <v/>
      </c>
      <c r="C41" s="13" t="str">
        <f>IF(A41="","",N(Productos!J41))</f>
        <v/>
      </c>
      <c r="D41" s="13" t="str">
        <f>IF(A41="","",SUMIFS(Movimientos!$D$2:$D$3001,Movimientos!$B$2:$B$3001,A41,Movimientos!$C$2:$C$3001,"Entrada"))</f>
        <v/>
      </c>
      <c r="E41" s="13" t="str">
        <f>IF(A41="","",SUMIFS(Movimientos!$D$2:$D$3001,Movimientos!$B$2:$B$3001,A41,Movimientos!$C$2:$C$3001,"Salida"))</f>
        <v/>
      </c>
      <c r="F41" s="13" t="str">
        <f t="shared" si="2"/>
        <v/>
      </c>
      <c r="G41" s="13" t="str">
        <f>IF(A41="","",SUMIFS('Pedidos en camino'!$D$2:$D$301,'Pedidos en camino'!$B$2:$B$301,A41,'Pedidos en camino'!$G$2:$G$301,"En camino"))</f>
        <v/>
      </c>
      <c r="H41" s="13" t="str">
        <f t="shared" si="3"/>
        <v/>
      </c>
      <c r="I41" s="13" t="str">
        <f>IF(A41="","",Productos!L41)</f>
        <v/>
      </c>
      <c r="J41" s="13" t="str">
        <f>IF(A41="","",Productos!M41)</f>
        <v/>
      </c>
      <c r="K41" s="13" t="str">
        <f>IF(A41="","",Productos!N41)</f>
        <v/>
      </c>
      <c r="L41" s="13" t="str">
        <f>IF(OR(A41="",N(Productos!F41)=0),"",MAX(0,ROUND(F41/Productos!F41,0)))</f>
        <v/>
      </c>
      <c r="M41" s="12" t="str">
        <f>IF(OR(A41="",J41=""),"",IF(F41&lt;=0,"SIN EXISTENCIA",IF(H41&lt;=J41,"PEDIR "&amp;TEXT(Productos!O41,"#,##0"),IF(G41&gt;0,"Ya viene en camino","En orden"))))</f>
        <v/>
      </c>
    </row>
    <row r="42" spans="1:13" x14ac:dyDescent="0.35">
      <c r="A42" s="12" t="str">
        <f>IF(Productos!A42="","",Productos!A42)</f>
        <v/>
      </c>
      <c r="B42" s="12" t="str">
        <f>IF(A42="","",Productos!B42)</f>
        <v/>
      </c>
      <c r="C42" s="13" t="str">
        <f>IF(A42="","",N(Productos!J42))</f>
        <v/>
      </c>
      <c r="D42" s="13" t="str">
        <f>IF(A42="","",SUMIFS(Movimientos!$D$2:$D$3001,Movimientos!$B$2:$B$3001,A42,Movimientos!$C$2:$C$3001,"Entrada"))</f>
        <v/>
      </c>
      <c r="E42" s="13" t="str">
        <f>IF(A42="","",SUMIFS(Movimientos!$D$2:$D$3001,Movimientos!$B$2:$B$3001,A42,Movimientos!$C$2:$C$3001,"Salida"))</f>
        <v/>
      </c>
      <c r="F42" s="13" t="str">
        <f t="shared" si="2"/>
        <v/>
      </c>
      <c r="G42" s="13" t="str">
        <f>IF(A42="","",SUMIFS('Pedidos en camino'!$D$2:$D$301,'Pedidos en camino'!$B$2:$B$301,A42,'Pedidos en camino'!$G$2:$G$301,"En camino"))</f>
        <v/>
      </c>
      <c r="H42" s="13" t="str">
        <f t="shared" si="3"/>
        <v/>
      </c>
      <c r="I42" s="13" t="str">
        <f>IF(A42="","",Productos!L42)</f>
        <v/>
      </c>
      <c r="J42" s="13" t="str">
        <f>IF(A42="","",Productos!M42)</f>
        <v/>
      </c>
      <c r="K42" s="13" t="str">
        <f>IF(A42="","",Productos!N42)</f>
        <v/>
      </c>
      <c r="L42" s="13" t="str">
        <f>IF(OR(A42="",N(Productos!F42)=0),"",MAX(0,ROUND(F42/Productos!F42,0)))</f>
        <v/>
      </c>
      <c r="M42" s="12" t="str">
        <f>IF(OR(A42="",J42=""),"",IF(F42&lt;=0,"SIN EXISTENCIA",IF(H42&lt;=J42,"PEDIR "&amp;TEXT(Productos!O42,"#,##0"),IF(G42&gt;0,"Ya viene en camino","En orden"))))</f>
        <v/>
      </c>
    </row>
    <row r="43" spans="1:13" x14ac:dyDescent="0.35">
      <c r="A43" s="12" t="str">
        <f>IF(Productos!A43="","",Productos!A43)</f>
        <v/>
      </c>
      <c r="B43" s="12" t="str">
        <f>IF(A43="","",Productos!B43)</f>
        <v/>
      </c>
      <c r="C43" s="13" t="str">
        <f>IF(A43="","",N(Productos!J43))</f>
        <v/>
      </c>
      <c r="D43" s="13" t="str">
        <f>IF(A43="","",SUMIFS(Movimientos!$D$2:$D$3001,Movimientos!$B$2:$B$3001,A43,Movimientos!$C$2:$C$3001,"Entrada"))</f>
        <v/>
      </c>
      <c r="E43" s="13" t="str">
        <f>IF(A43="","",SUMIFS(Movimientos!$D$2:$D$3001,Movimientos!$B$2:$B$3001,A43,Movimientos!$C$2:$C$3001,"Salida"))</f>
        <v/>
      </c>
      <c r="F43" s="13" t="str">
        <f t="shared" si="2"/>
        <v/>
      </c>
      <c r="G43" s="13" t="str">
        <f>IF(A43="","",SUMIFS('Pedidos en camino'!$D$2:$D$301,'Pedidos en camino'!$B$2:$B$301,A43,'Pedidos en camino'!$G$2:$G$301,"En camino"))</f>
        <v/>
      </c>
      <c r="H43" s="13" t="str">
        <f t="shared" si="3"/>
        <v/>
      </c>
      <c r="I43" s="13" t="str">
        <f>IF(A43="","",Productos!L43)</f>
        <v/>
      </c>
      <c r="J43" s="13" t="str">
        <f>IF(A43="","",Productos!M43)</f>
        <v/>
      </c>
      <c r="K43" s="13" t="str">
        <f>IF(A43="","",Productos!N43)</f>
        <v/>
      </c>
      <c r="L43" s="13" t="str">
        <f>IF(OR(A43="",N(Productos!F43)=0),"",MAX(0,ROUND(F43/Productos!F43,0)))</f>
        <v/>
      </c>
      <c r="M43" s="12" t="str">
        <f>IF(OR(A43="",J43=""),"",IF(F43&lt;=0,"SIN EXISTENCIA",IF(H43&lt;=J43,"PEDIR "&amp;TEXT(Productos!O43,"#,##0"),IF(G43&gt;0,"Ya viene en camino","En orden"))))</f>
        <v/>
      </c>
    </row>
    <row r="44" spans="1:13" x14ac:dyDescent="0.35">
      <c r="A44" s="12" t="str">
        <f>IF(Productos!A44="","",Productos!A44)</f>
        <v/>
      </c>
      <c r="B44" s="12" t="str">
        <f>IF(A44="","",Productos!B44)</f>
        <v/>
      </c>
      <c r="C44" s="13" t="str">
        <f>IF(A44="","",N(Productos!J44))</f>
        <v/>
      </c>
      <c r="D44" s="13" t="str">
        <f>IF(A44="","",SUMIFS(Movimientos!$D$2:$D$3001,Movimientos!$B$2:$B$3001,A44,Movimientos!$C$2:$C$3001,"Entrada"))</f>
        <v/>
      </c>
      <c r="E44" s="13" t="str">
        <f>IF(A44="","",SUMIFS(Movimientos!$D$2:$D$3001,Movimientos!$B$2:$B$3001,A44,Movimientos!$C$2:$C$3001,"Salida"))</f>
        <v/>
      </c>
      <c r="F44" s="13" t="str">
        <f t="shared" si="2"/>
        <v/>
      </c>
      <c r="G44" s="13" t="str">
        <f>IF(A44="","",SUMIFS('Pedidos en camino'!$D$2:$D$301,'Pedidos en camino'!$B$2:$B$301,A44,'Pedidos en camino'!$G$2:$G$301,"En camino"))</f>
        <v/>
      </c>
      <c r="H44" s="13" t="str">
        <f t="shared" si="3"/>
        <v/>
      </c>
      <c r="I44" s="13" t="str">
        <f>IF(A44="","",Productos!L44)</f>
        <v/>
      </c>
      <c r="J44" s="13" t="str">
        <f>IF(A44="","",Productos!M44)</f>
        <v/>
      </c>
      <c r="K44" s="13" t="str">
        <f>IF(A44="","",Productos!N44)</f>
        <v/>
      </c>
      <c r="L44" s="13" t="str">
        <f>IF(OR(A44="",N(Productos!F44)=0),"",MAX(0,ROUND(F44/Productos!F44,0)))</f>
        <v/>
      </c>
      <c r="M44" s="12" t="str">
        <f>IF(OR(A44="",J44=""),"",IF(F44&lt;=0,"SIN EXISTENCIA",IF(H44&lt;=J44,"PEDIR "&amp;TEXT(Productos!O44,"#,##0"),IF(G44&gt;0,"Ya viene en camino","En orden"))))</f>
        <v/>
      </c>
    </row>
    <row r="45" spans="1:13" x14ac:dyDescent="0.35">
      <c r="A45" s="12" t="str">
        <f>IF(Productos!A45="","",Productos!A45)</f>
        <v/>
      </c>
      <c r="B45" s="12" t="str">
        <f>IF(A45="","",Productos!B45)</f>
        <v/>
      </c>
      <c r="C45" s="13" t="str">
        <f>IF(A45="","",N(Productos!J45))</f>
        <v/>
      </c>
      <c r="D45" s="13" t="str">
        <f>IF(A45="","",SUMIFS(Movimientos!$D$2:$D$3001,Movimientos!$B$2:$B$3001,A45,Movimientos!$C$2:$C$3001,"Entrada"))</f>
        <v/>
      </c>
      <c r="E45" s="13" t="str">
        <f>IF(A45="","",SUMIFS(Movimientos!$D$2:$D$3001,Movimientos!$B$2:$B$3001,A45,Movimientos!$C$2:$C$3001,"Salida"))</f>
        <v/>
      </c>
      <c r="F45" s="13" t="str">
        <f t="shared" si="2"/>
        <v/>
      </c>
      <c r="G45" s="13" t="str">
        <f>IF(A45="","",SUMIFS('Pedidos en camino'!$D$2:$D$301,'Pedidos en camino'!$B$2:$B$301,A45,'Pedidos en camino'!$G$2:$G$301,"En camino"))</f>
        <v/>
      </c>
      <c r="H45" s="13" t="str">
        <f t="shared" si="3"/>
        <v/>
      </c>
      <c r="I45" s="13" t="str">
        <f>IF(A45="","",Productos!L45)</f>
        <v/>
      </c>
      <c r="J45" s="13" t="str">
        <f>IF(A45="","",Productos!M45)</f>
        <v/>
      </c>
      <c r="K45" s="13" t="str">
        <f>IF(A45="","",Productos!N45)</f>
        <v/>
      </c>
      <c r="L45" s="13" t="str">
        <f>IF(OR(A45="",N(Productos!F45)=0),"",MAX(0,ROUND(F45/Productos!F45,0)))</f>
        <v/>
      </c>
      <c r="M45" s="12" t="str">
        <f>IF(OR(A45="",J45=""),"",IF(F45&lt;=0,"SIN EXISTENCIA",IF(H45&lt;=J45,"PEDIR "&amp;TEXT(Productos!O45,"#,##0"),IF(G45&gt;0,"Ya viene en camino","En orden"))))</f>
        <v/>
      </c>
    </row>
    <row r="46" spans="1:13" x14ac:dyDescent="0.35">
      <c r="A46" s="12" t="str">
        <f>IF(Productos!A46="","",Productos!A46)</f>
        <v/>
      </c>
      <c r="B46" s="12" t="str">
        <f>IF(A46="","",Productos!B46)</f>
        <v/>
      </c>
      <c r="C46" s="13" t="str">
        <f>IF(A46="","",N(Productos!J46))</f>
        <v/>
      </c>
      <c r="D46" s="13" t="str">
        <f>IF(A46="","",SUMIFS(Movimientos!$D$2:$D$3001,Movimientos!$B$2:$B$3001,A46,Movimientos!$C$2:$C$3001,"Entrada"))</f>
        <v/>
      </c>
      <c r="E46" s="13" t="str">
        <f>IF(A46="","",SUMIFS(Movimientos!$D$2:$D$3001,Movimientos!$B$2:$B$3001,A46,Movimientos!$C$2:$C$3001,"Salida"))</f>
        <v/>
      </c>
      <c r="F46" s="13" t="str">
        <f t="shared" si="2"/>
        <v/>
      </c>
      <c r="G46" s="13" t="str">
        <f>IF(A46="","",SUMIFS('Pedidos en camino'!$D$2:$D$301,'Pedidos en camino'!$B$2:$B$301,A46,'Pedidos en camino'!$G$2:$G$301,"En camino"))</f>
        <v/>
      </c>
      <c r="H46" s="13" t="str">
        <f t="shared" si="3"/>
        <v/>
      </c>
      <c r="I46" s="13" t="str">
        <f>IF(A46="","",Productos!L46)</f>
        <v/>
      </c>
      <c r="J46" s="13" t="str">
        <f>IF(A46="","",Productos!M46)</f>
        <v/>
      </c>
      <c r="K46" s="13" t="str">
        <f>IF(A46="","",Productos!N46)</f>
        <v/>
      </c>
      <c r="L46" s="13" t="str">
        <f>IF(OR(A46="",N(Productos!F46)=0),"",MAX(0,ROUND(F46/Productos!F46,0)))</f>
        <v/>
      </c>
      <c r="M46" s="12" t="str">
        <f>IF(OR(A46="",J46=""),"",IF(F46&lt;=0,"SIN EXISTENCIA",IF(H46&lt;=J46,"PEDIR "&amp;TEXT(Productos!O46,"#,##0"),IF(G46&gt;0,"Ya viene en camino","En orden"))))</f>
        <v/>
      </c>
    </row>
    <row r="47" spans="1:13" x14ac:dyDescent="0.35">
      <c r="A47" s="12" t="str">
        <f>IF(Productos!A47="","",Productos!A47)</f>
        <v/>
      </c>
      <c r="B47" s="12" t="str">
        <f>IF(A47="","",Productos!B47)</f>
        <v/>
      </c>
      <c r="C47" s="13" t="str">
        <f>IF(A47="","",N(Productos!J47))</f>
        <v/>
      </c>
      <c r="D47" s="13" t="str">
        <f>IF(A47="","",SUMIFS(Movimientos!$D$2:$D$3001,Movimientos!$B$2:$B$3001,A47,Movimientos!$C$2:$C$3001,"Entrada"))</f>
        <v/>
      </c>
      <c r="E47" s="13" t="str">
        <f>IF(A47="","",SUMIFS(Movimientos!$D$2:$D$3001,Movimientos!$B$2:$B$3001,A47,Movimientos!$C$2:$C$3001,"Salida"))</f>
        <v/>
      </c>
      <c r="F47" s="13" t="str">
        <f t="shared" si="2"/>
        <v/>
      </c>
      <c r="G47" s="13" t="str">
        <f>IF(A47="","",SUMIFS('Pedidos en camino'!$D$2:$D$301,'Pedidos en camino'!$B$2:$B$301,A47,'Pedidos en camino'!$G$2:$G$301,"En camino"))</f>
        <v/>
      </c>
      <c r="H47" s="13" t="str">
        <f t="shared" si="3"/>
        <v/>
      </c>
      <c r="I47" s="13" t="str">
        <f>IF(A47="","",Productos!L47)</f>
        <v/>
      </c>
      <c r="J47" s="13" t="str">
        <f>IF(A47="","",Productos!M47)</f>
        <v/>
      </c>
      <c r="K47" s="13" t="str">
        <f>IF(A47="","",Productos!N47)</f>
        <v/>
      </c>
      <c r="L47" s="13" t="str">
        <f>IF(OR(A47="",N(Productos!F47)=0),"",MAX(0,ROUND(F47/Productos!F47,0)))</f>
        <v/>
      </c>
      <c r="M47" s="12" t="str">
        <f>IF(OR(A47="",J47=""),"",IF(F47&lt;=0,"SIN EXISTENCIA",IF(H47&lt;=J47,"PEDIR "&amp;TEXT(Productos!O47,"#,##0"),IF(G47&gt;0,"Ya viene en camino","En orden"))))</f>
        <v/>
      </c>
    </row>
    <row r="48" spans="1:13" x14ac:dyDescent="0.35">
      <c r="A48" s="12" t="str">
        <f>IF(Productos!A48="","",Productos!A48)</f>
        <v/>
      </c>
      <c r="B48" s="12" t="str">
        <f>IF(A48="","",Productos!B48)</f>
        <v/>
      </c>
      <c r="C48" s="13" t="str">
        <f>IF(A48="","",N(Productos!J48))</f>
        <v/>
      </c>
      <c r="D48" s="13" t="str">
        <f>IF(A48="","",SUMIFS(Movimientos!$D$2:$D$3001,Movimientos!$B$2:$B$3001,A48,Movimientos!$C$2:$C$3001,"Entrada"))</f>
        <v/>
      </c>
      <c r="E48" s="13" t="str">
        <f>IF(A48="","",SUMIFS(Movimientos!$D$2:$D$3001,Movimientos!$B$2:$B$3001,A48,Movimientos!$C$2:$C$3001,"Salida"))</f>
        <v/>
      </c>
      <c r="F48" s="13" t="str">
        <f t="shared" si="2"/>
        <v/>
      </c>
      <c r="G48" s="13" t="str">
        <f>IF(A48="","",SUMIFS('Pedidos en camino'!$D$2:$D$301,'Pedidos en camino'!$B$2:$B$301,A48,'Pedidos en camino'!$G$2:$G$301,"En camino"))</f>
        <v/>
      </c>
      <c r="H48" s="13" t="str">
        <f t="shared" si="3"/>
        <v/>
      </c>
      <c r="I48" s="13" t="str">
        <f>IF(A48="","",Productos!L48)</f>
        <v/>
      </c>
      <c r="J48" s="13" t="str">
        <f>IF(A48="","",Productos!M48)</f>
        <v/>
      </c>
      <c r="K48" s="13" t="str">
        <f>IF(A48="","",Productos!N48)</f>
        <v/>
      </c>
      <c r="L48" s="13" t="str">
        <f>IF(OR(A48="",N(Productos!F48)=0),"",MAX(0,ROUND(F48/Productos!F48,0)))</f>
        <v/>
      </c>
      <c r="M48" s="12" t="str">
        <f>IF(OR(A48="",J48=""),"",IF(F48&lt;=0,"SIN EXISTENCIA",IF(H48&lt;=J48,"PEDIR "&amp;TEXT(Productos!O48,"#,##0"),IF(G48&gt;0,"Ya viene en camino","En orden"))))</f>
        <v/>
      </c>
    </row>
    <row r="49" spans="1:13" x14ac:dyDescent="0.35">
      <c r="A49" s="12" t="str">
        <f>IF(Productos!A49="","",Productos!A49)</f>
        <v/>
      </c>
      <c r="B49" s="12" t="str">
        <f>IF(A49="","",Productos!B49)</f>
        <v/>
      </c>
      <c r="C49" s="13" t="str">
        <f>IF(A49="","",N(Productos!J49))</f>
        <v/>
      </c>
      <c r="D49" s="13" t="str">
        <f>IF(A49="","",SUMIFS(Movimientos!$D$2:$D$3001,Movimientos!$B$2:$B$3001,A49,Movimientos!$C$2:$C$3001,"Entrada"))</f>
        <v/>
      </c>
      <c r="E49" s="13" t="str">
        <f>IF(A49="","",SUMIFS(Movimientos!$D$2:$D$3001,Movimientos!$B$2:$B$3001,A49,Movimientos!$C$2:$C$3001,"Salida"))</f>
        <v/>
      </c>
      <c r="F49" s="13" t="str">
        <f t="shared" si="2"/>
        <v/>
      </c>
      <c r="G49" s="13" t="str">
        <f>IF(A49="","",SUMIFS('Pedidos en camino'!$D$2:$D$301,'Pedidos en camino'!$B$2:$B$301,A49,'Pedidos en camino'!$G$2:$G$301,"En camino"))</f>
        <v/>
      </c>
      <c r="H49" s="13" t="str">
        <f t="shared" si="3"/>
        <v/>
      </c>
      <c r="I49" s="13" t="str">
        <f>IF(A49="","",Productos!L49)</f>
        <v/>
      </c>
      <c r="J49" s="13" t="str">
        <f>IF(A49="","",Productos!M49)</f>
        <v/>
      </c>
      <c r="K49" s="13" t="str">
        <f>IF(A49="","",Productos!N49)</f>
        <v/>
      </c>
      <c r="L49" s="13" t="str">
        <f>IF(OR(A49="",N(Productos!F49)=0),"",MAX(0,ROUND(F49/Productos!F49,0)))</f>
        <v/>
      </c>
      <c r="M49" s="12" t="str">
        <f>IF(OR(A49="",J49=""),"",IF(F49&lt;=0,"SIN EXISTENCIA",IF(H49&lt;=J49,"PEDIR "&amp;TEXT(Productos!O49,"#,##0"),IF(G49&gt;0,"Ya viene en camino","En orden"))))</f>
        <v/>
      </c>
    </row>
    <row r="50" spans="1:13" x14ac:dyDescent="0.35">
      <c r="A50" s="12" t="str">
        <f>IF(Productos!A50="","",Productos!A50)</f>
        <v/>
      </c>
      <c r="B50" s="12" t="str">
        <f>IF(A50="","",Productos!B50)</f>
        <v/>
      </c>
      <c r="C50" s="13" t="str">
        <f>IF(A50="","",N(Productos!J50))</f>
        <v/>
      </c>
      <c r="D50" s="13" t="str">
        <f>IF(A50="","",SUMIFS(Movimientos!$D$2:$D$3001,Movimientos!$B$2:$B$3001,A50,Movimientos!$C$2:$C$3001,"Entrada"))</f>
        <v/>
      </c>
      <c r="E50" s="13" t="str">
        <f>IF(A50="","",SUMIFS(Movimientos!$D$2:$D$3001,Movimientos!$B$2:$B$3001,A50,Movimientos!$C$2:$C$3001,"Salida"))</f>
        <v/>
      </c>
      <c r="F50" s="13" t="str">
        <f t="shared" si="2"/>
        <v/>
      </c>
      <c r="G50" s="13" t="str">
        <f>IF(A50="","",SUMIFS('Pedidos en camino'!$D$2:$D$301,'Pedidos en camino'!$B$2:$B$301,A50,'Pedidos en camino'!$G$2:$G$301,"En camino"))</f>
        <v/>
      </c>
      <c r="H50" s="13" t="str">
        <f t="shared" si="3"/>
        <v/>
      </c>
      <c r="I50" s="13" t="str">
        <f>IF(A50="","",Productos!L50)</f>
        <v/>
      </c>
      <c r="J50" s="13" t="str">
        <f>IF(A50="","",Productos!M50)</f>
        <v/>
      </c>
      <c r="K50" s="13" t="str">
        <f>IF(A50="","",Productos!N50)</f>
        <v/>
      </c>
      <c r="L50" s="13" t="str">
        <f>IF(OR(A50="",N(Productos!F50)=0),"",MAX(0,ROUND(F50/Productos!F50,0)))</f>
        <v/>
      </c>
      <c r="M50" s="12" t="str">
        <f>IF(OR(A50="",J50=""),"",IF(F50&lt;=0,"SIN EXISTENCIA",IF(H50&lt;=J50,"PEDIR "&amp;TEXT(Productos!O50,"#,##0"),IF(G50&gt;0,"Ya viene en camino","En orden"))))</f>
        <v/>
      </c>
    </row>
    <row r="51" spans="1:13" x14ac:dyDescent="0.35">
      <c r="A51" s="12" t="str">
        <f>IF(Productos!A51="","",Productos!A51)</f>
        <v/>
      </c>
      <c r="B51" s="12" t="str">
        <f>IF(A51="","",Productos!B51)</f>
        <v/>
      </c>
      <c r="C51" s="13" t="str">
        <f>IF(A51="","",N(Productos!J51))</f>
        <v/>
      </c>
      <c r="D51" s="13" t="str">
        <f>IF(A51="","",SUMIFS(Movimientos!$D$2:$D$3001,Movimientos!$B$2:$B$3001,A51,Movimientos!$C$2:$C$3001,"Entrada"))</f>
        <v/>
      </c>
      <c r="E51" s="13" t="str">
        <f>IF(A51="","",SUMIFS(Movimientos!$D$2:$D$3001,Movimientos!$B$2:$B$3001,A51,Movimientos!$C$2:$C$3001,"Salida"))</f>
        <v/>
      </c>
      <c r="F51" s="13" t="str">
        <f t="shared" si="2"/>
        <v/>
      </c>
      <c r="G51" s="13" t="str">
        <f>IF(A51="","",SUMIFS('Pedidos en camino'!$D$2:$D$301,'Pedidos en camino'!$B$2:$B$301,A51,'Pedidos en camino'!$G$2:$G$301,"En camino"))</f>
        <v/>
      </c>
      <c r="H51" s="13" t="str">
        <f t="shared" si="3"/>
        <v/>
      </c>
      <c r="I51" s="13" t="str">
        <f>IF(A51="","",Productos!L51)</f>
        <v/>
      </c>
      <c r="J51" s="13" t="str">
        <f>IF(A51="","",Productos!M51)</f>
        <v/>
      </c>
      <c r="K51" s="13" t="str">
        <f>IF(A51="","",Productos!N51)</f>
        <v/>
      </c>
      <c r="L51" s="13" t="str">
        <f>IF(OR(A51="",N(Productos!F51)=0),"",MAX(0,ROUND(F51/Productos!F51,0)))</f>
        <v/>
      </c>
      <c r="M51" s="12" t="str">
        <f>IF(OR(A51="",J51=""),"",IF(F51&lt;=0,"SIN EXISTENCIA",IF(H51&lt;=J51,"PEDIR "&amp;TEXT(Productos!O51,"#,##0"),IF(G51&gt;0,"Ya viene en camino","En orden"))))</f>
        <v/>
      </c>
    </row>
    <row r="52" spans="1:13" x14ac:dyDescent="0.35">
      <c r="A52" s="12" t="str">
        <f>IF(Productos!A52="","",Productos!A52)</f>
        <v/>
      </c>
      <c r="B52" s="12" t="str">
        <f>IF(A52="","",Productos!B52)</f>
        <v/>
      </c>
      <c r="C52" s="13" t="str">
        <f>IF(A52="","",N(Productos!J52))</f>
        <v/>
      </c>
      <c r="D52" s="13" t="str">
        <f>IF(A52="","",SUMIFS(Movimientos!$D$2:$D$3001,Movimientos!$B$2:$B$3001,A52,Movimientos!$C$2:$C$3001,"Entrada"))</f>
        <v/>
      </c>
      <c r="E52" s="13" t="str">
        <f>IF(A52="","",SUMIFS(Movimientos!$D$2:$D$3001,Movimientos!$B$2:$B$3001,A52,Movimientos!$C$2:$C$3001,"Salida"))</f>
        <v/>
      </c>
      <c r="F52" s="13" t="str">
        <f t="shared" si="2"/>
        <v/>
      </c>
      <c r="G52" s="13" t="str">
        <f>IF(A52="","",SUMIFS('Pedidos en camino'!$D$2:$D$301,'Pedidos en camino'!$B$2:$B$301,A52,'Pedidos en camino'!$G$2:$G$301,"En camino"))</f>
        <v/>
      </c>
      <c r="H52" s="13" t="str">
        <f t="shared" si="3"/>
        <v/>
      </c>
      <c r="I52" s="13" t="str">
        <f>IF(A52="","",Productos!L52)</f>
        <v/>
      </c>
      <c r="J52" s="13" t="str">
        <f>IF(A52="","",Productos!M52)</f>
        <v/>
      </c>
      <c r="K52" s="13" t="str">
        <f>IF(A52="","",Productos!N52)</f>
        <v/>
      </c>
      <c r="L52" s="13" t="str">
        <f>IF(OR(A52="",N(Productos!F52)=0),"",MAX(0,ROUND(F52/Productos!F52,0)))</f>
        <v/>
      </c>
      <c r="M52" s="12" t="str">
        <f>IF(OR(A52="",J52=""),"",IF(F52&lt;=0,"SIN EXISTENCIA",IF(H52&lt;=J52,"PEDIR "&amp;TEXT(Productos!O52,"#,##0"),IF(G52&gt;0,"Ya viene en camino","En orden"))))</f>
        <v/>
      </c>
    </row>
    <row r="53" spans="1:13" x14ac:dyDescent="0.35">
      <c r="A53" s="12" t="str">
        <f>IF(Productos!A53="","",Productos!A53)</f>
        <v/>
      </c>
      <c r="B53" s="12" t="str">
        <f>IF(A53="","",Productos!B53)</f>
        <v/>
      </c>
      <c r="C53" s="13" t="str">
        <f>IF(A53="","",N(Productos!J53))</f>
        <v/>
      </c>
      <c r="D53" s="13" t="str">
        <f>IF(A53="","",SUMIFS(Movimientos!$D$2:$D$3001,Movimientos!$B$2:$B$3001,A53,Movimientos!$C$2:$C$3001,"Entrada"))</f>
        <v/>
      </c>
      <c r="E53" s="13" t="str">
        <f>IF(A53="","",SUMIFS(Movimientos!$D$2:$D$3001,Movimientos!$B$2:$B$3001,A53,Movimientos!$C$2:$C$3001,"Salida"))</f>
        <v/>
      </c>
      <c r="F53" s="13" t="str">
        <f t="shared" si="2"/>
        <v/>
      </c>
      <c r="G53" s="13" t="str">
        <f>IF(A53="","",SUMIFS('Pedidos en camino'!$D$2:$D$301,'Pedidos en camino'!$B$2:$B$301,A53,'Pedidos en camino'!$G$2:$G$301,"En camino"))</f>
        <v/>
      </c>
      <c r="H53" s="13" t="str">
        <f t="shared" si="3"/>
        <v/>
      </c>
      <c r="I53" s="13" t="str">
        <f>IF(A53="","",Productos!L53)</f>
        <v/>
      </c>
      <c r="J53" s="13" t="str">
        <f>IF(A53="","",Productos!M53)</f>
        <v/>
      </c>
      <c r="K53" s="13" t="str">
        <f>IF(A53="","",Productos!N53)</f>
        <v/>
      </c>
      <c r="L53" s="13" t="str">
        <f>IF(OR(A53="",N(Productos!F53)=0),"",MAX(0,ROUND(F53/Productos!F53,0)))</f>
        <v/>
      </c>
      <c r="M53" s="12" t="str">
        <f>IF(OR(A53="",J53=""),"",IF(F53&lt;=0,"SIN EXISTENCIA",IF(H53&lt;=J53,"PEDIR "&amp;TEXT(Productos!O53,"#,##0"),IF(G53&gt;0,"Ya viene en camino","En orden"))))</f>
        <v/>
      </c>
    </row>
    <row r="54" spans="1:13" x14ac:dyDescent="0.35">
      <c r="A54" s="12" t="str">
        <f>IF(Productos!A54="","",Productos!A54)</f>
        <v/>
      </c>
      <c r="B54" s="12" t="str">
        <f>IF(A54="","",Productos!B54)</f>
        <v/>
      </c>
      <c r="C54" s="13" t="str">
        <f>IF(A54="","",N(Productos!J54))</f>
        <v/>
      </c>
      <c r="D54" s="13" t="str">
        <f>IF(A54="","",SUMIFS(Movimientos!$D$2:$D$3001,Movimientos!$B$2:$B$3001,A54,Movimientos!$C$2:$C$3001,"Entrada"))</f>
        <v/>
      </c>
      <c r="E54" s="13" t="str">
        <f>IF(A54="","",SUMIFS(Movimientos!$D$2:$D$3001,Movimientos!$B$2:$B$3001,A54,Movimientos!$C$2:$C$3001,"Salida"))</f>
        <v/>
      </c>
      <c r="F54" s="13" t="str">
        <f t="shared" si="2"/>
        <v/>
      </c>
      <c r="G54" s="13" t="str">
        <f>IF(A54="","",SUMIFS('Pedidos en camino'!$D$2:$D$301,'Pedidos en camino'!$B$2:$B$301,A54,'Pedidos en camino'!$G$2:$G$301,"En camino"))</f>
        <v/>
      </c>
      <c r="H54" s="13" t="str">
        <f t="shared" si="3"/>
        <v/>
      </c>
      <c r="I54" s="13" t="str">
        <f>IF(A54="","",Productos!L54)</f>
        <v/>
      </c>
      <c r="J54" s="13" t="str">
        <f>IF(A54="","",Productos!M54)</f>
        <v/>
      </c>
      <c r="K54" s="13" t="str">
        <f>IF(A54="","",Productos!N54)</f>
        <v/>
      </c>
      <c r="L54" s="13" t="str">
        <f>IF(OR(A54="",N(Productos!F54)=0),"",MAX(0,ROUND(F54/Productos!F54,0)))</f>
        <v/>
      </c>
      <c r="M54" s="12" t="str">
        <f>IF(OR(A54="",J54=""),"",IF(F54&lt;=0,"SIN EXISTENCIA",IF(H54&lt;=J54,"PEDIR "&amp;TEXT(Productos!O54,"#,##0"),IF(G54&gt;0,"Ya viene en camino","En orden"))))</f>
        <v/>
      </c>
    </row>
    <row r="55" spans="1:13" x14ac:dyDescent="0.35">
      <c r="A55" s="12" t="str">
        <f>IF(Productos!A55="","",Productos!A55)</f>
        <v/>
      </c>
      <c r="B55" s="12" t="str">
        <f>IF(A55="","",Productos!B55)</f>
        <v/>
      </c>
      <c r="C55" s="13" t="str">
        <f>IF(A55="","",N(Productos!J55))</f>
        <v/>
      </c>
      <c r="D55" s="13" t="str">
        <f>IF(A55="","",SUMIFS(Movimientos!$D$2:$D$3001,Movimientos!$B$2:$B$3001,A55,Movimientos!$C$2:$C$3001,"Entrada"))</f>
        <v/>
      </c>
      <c r="E55" s="13" t="str">
        <f>IF(A55="","",SUMIFS(Movimientos!$D$2:$D$3001,Movimientos!$B$2:$B$3001,A55,Movimientos!$C$2:$C$3001,"Salida"))</f>
        <v/>
      </c>
      <c r="F55" s="13" t="str">
        <f t="shared" si="2"/>
        <v/>
      </c>
      <c r="G55" s="13" t="str">
        <f>IF(A55="","",SUMIFS('Pedidos en camino'!$D$2:$D$301,'Pedidos en camino'!$B$2:$B$301,A55,'Pedidos en camino'!$G$2:$G$301,"En camino"))</f>
        <v/>
      </c>
      <c r="H55" s="13" t="str">
        <f t="shared" si="3"/>
        <v/>
      </c>
      <c r="I55" s="13" t="str">
        <f>IF(A55="","",Productos!L55)</f>
        <v/>
      </c>
      <c r="J55" s="13" t="str">
        <f>IF(A55="","",Productos!M55)</f>
        <v/>
      </c>
      <c r="K55" s="13" t="str">
        <f>IF(A55="","",Productos!N55)</f>
        <v/>
      </c>
      <c r="L55" s="13" t="str">
        <f>IF(OR(A55="",N(Productos!F55)=0),"",MAX(0,ROUND(F55/Productos!F55,0)))</f>
        <v/>
      </c>
      <c r="M55" s="12" t="str">
        <f>IF(OR(A55="",J55=""),"",IF(F55&lt;=0,"SIN EXISTENCIA",IF(H55&lt;=J55,"PEDIR "&amp;TEXT(Productos!O55,"#,##0"),IF(G55&gt;0,"Ya viene en camino","En orden"))))</f>
        <v/>
      </c>
    </row>
    <row r="56" spans="1:13" x14ac:dyDescent="0.35">
      <c r="A56" s="12" t="str">
        <f>IF(Productos!A56="","",Productos!A56)</f>
        <v/>
      </c>
      <c r="B56" s="12" t="str">
        <f>IF(A56="","",Productos!B56)</f>
        <v/>
      </c>
      <c r="C56" s="13" t="str">
        <f>IF(A56="","",N(Productos!J56))</f>
        <v/>
      </c>
      <c r="D56" s="13" t="str">
        <f>IF(A56="","",SUMIFS(Movimientos!$D$2:$D$3001,Movimientos!$B$2:$B$3001,A56,Movimientos!$C$2:$C$3001,"Entrada"))</f>
        <v/>
      </c>
      <c r="E56" s="13" t="str">
        <f>IF(A56="","",SUMIFS(Movimientos!$D$2:$D$3001,Movimientos!$B$2:$B$3001,A56,Movimientos!$C$2:$C$3001,"Salida"))</f>
        <v/>
      </c>
      <c r="F56" s="13" t="str">
        <f t="shared" si="2"/>
        <v/>
      </c>
      <c r="G56" s="13" t="str">
        <f>IF(A56="","",SUMIFS('Pedidos en camino'!$D$2:$D$301,'Pedidos en camino'!$B$2:$B$301,A56,'Pedidos en camino'!$G$2:$G$301,"En camino"))</f>
        <v/>
      </c>
      <c r="H56" s="13" t="str">
        <f t="shared" si="3"/>
        <v/>
      </c>
      <c r="I56" s="13" t="str">
        <f>IF(A56="","",Productos!L56)</f>
        <v/>
      </c>
      <c r="J56" s="13" t="str">
        <f>IF(A56="","",Productos!M56)</f>
        <v/>
      </c>
      <c r="K56" s="13" t="str">
        <f>IF(A56="","",Productos!N56)</f>
        <v/>
      </c>
      <c r="L56" s="13" t="str">
        <f>IF(OR(A56="",N(Productos!F56)=0),"",MAX(0,ROUND(F56/Productos!F56,0)))</f>
        <v/>
      </c>
      <c r="M56" s="12" t="str">
        <f>IF(OR(A56="",J56=""),"",IF(F56&lt;=0,"SIN EXISTENCIA",IF(H56&lt;=J56,"PEDIR "&amp;TEXT(Productos!O56,"#,##0"),IF(G56&gt;0,"Ya viene en camino","En orden"))))</f>
        <v/>
      </c>
    </row>
    <row r="57" spans="1:13" x14ac:dyDescent="0.35">
      <c r="A57" s="12" t="str">
        <f>IF(Productos!A57="","",Productos!A57)</f>
        <v/>
      </c>
      <c r="B57" s="12" t="str">
        <f>IF(A57="","",Productos!B57)</f>
        <v/>
      </c>
      <c r="C57" s="13" t="str">
        <f>IF(A57="","",N(Productos!J57))</f>
        <v/>
      </c>
      <c r="D57" s="13" t="str">
        <f>IF(A57="","",SUMIFS(Movimientos!$D$2:$D$3001,Movimientos!$B$2:$B$3001,A57,Movimientos!$C$2:$C$3001,"Entrada"))</f>
        <v/>
      </c>
      <c r="E57" s="13" t="str">
        <f>IF(A57="","",SUMIFS(Movimientos!$D$2:$D$3001,Movimientos!$B$2:$B$3001,A57,Movimientos!$C$2:$C$3001,"Salida"))</f>
        <v/>
      </c>
      <c r="F57" s="13" t="str">
        <f t="shared" si="2"/>
        <v/>
      </c>
      <c r="G57" s="13" t="str">
        <f>IF(A57="","",SUMIFS('Pedidos en camino'!$D$2:$D$301,'Pedidos en camino'!$B$2:$B$301,A57,'Pedidos en camino'!$G$2:$G$301,"En camino"))</f>
        <v/>
      </c>
      <c r="H57" s="13" t="str">
        <f t="shared" si="3"/>
        <v/>
      </c>
      <c r="I57" s="13" t="str">
        <f>IF(A57="","",Productos!L57)</f>
        <v/>
      </c>
      <c r="J57" s="13" t="str">
        <f>IF(A57="","",Productos!M57)</f>
        <v/>
      </c>
      <c r="K57" s="13" t="str">
        <f>IF(A57="","",Productos!N57)</f>
        <v/>
      </c>
      <c r="L57" s="13" t="str">
        <f>IF(OR(A57="",N(Productos!F57)=0),"",MAX(0,ROUND(F57/Productos!F57,0)))</f>
        <v/>
      </c>
      <c r="M57" s="12" t="str">
        <f>IF(OR(A57="",J57=""),"",IF(F57&lt;=0,"SIN EXISTENCIA",IF(H57&lt;=J57,"PEDIR "&amp;TEXT(Productos!O57,"#,##0"),IF(G57&gt;0,"Ya viene en camino","En orden"))))</f>
        <v/>
      </c>
    </row>
    <row r="58" spans="1:13" x14ac:dyDescent="0.35">
      <c r="A58" s="12" t="str">
        <f>IF(Productos!A58="","",Productos!A58)</f>
        <v/>
      </c>
      <c r="B58" s="12" t="str">
        <f>IF(A58="","",Productos!B58)</f>
        <v/>
      </c>
      <c r="C58" s="13" t="str">
        <f>IF(A58="","",N(Productos!J58))</f>
        <v/>
      </c>
      <c r="D58" s="13" t="str">
        <f>IF(A58="","",SUMIFS(Movimientos!$D$2:$D$3001,Movimientos!$B$2:$B$3001,A58,Movimientos!$C$2:$C$3001,"Entrada"))</f>
        <v/>
      </c>
      <c r="E58" s="13" t="str">
        <f>IF(A58="","",SUMIFS(Movimientos!$D$2:$D$3001,Movimientos!$B$2:$B$3001,A58,Movimientos!$C$2:$C$3001,"Salida"))</f>
        <v/>
      </c>
      <c r="F58" s="13" t="str">
        <f t="shared" si="2"/>
        <v/>
      </c>
      <c r="G58" s="13" t="str">
        <f>IF(A58="","",SUMIFS('Pedidos en camino'!$D$2:$D$301,'Pedidos en camino'!$B$2:$B$301,A58,'Pedidos en camino'!$G$2:$G$301,"En camino"))</f>
        <v/>
      </c>
      <c r="H58" s="13" t="str">
        <f t="shared" si="3"/>
        <v/>
      </c>
      <c r="I58" s="13" t="str">
        <f>IF(A58="","",Productos!L58)</f>
        <v/>
      </c>
      <c r="J58" s="13" t="str">
        <f>IF(A58="","",Productos!M58)</f>
        <v/>
      </c>
      <c r="K58" s="13" t="str">
        <f>IF(A58="","",Productos!N58)</f>
        <v/>
      </c>
      <c r="L58" s="13" t="str">
        <f>IF(OR(A58="",N(Productos!F58)=0),"",MAX(0,ROUND(F58/Productos!F58,0)))</f>
        <v/>
      </c>
      <c r="M58" s="12" t="str">
        <f>IF(OR(A58="",J58=""),"",IF(F58&lt;=0,"SIN EXISTENCIA",IF(H58&lt;=J58,"PEDIR "&amp;TEXT(Productos!O58,"#,##0"),IF(G58&gt;0,"Ya viene en camino","En orden"))))</f>
        <v/>
      </c>
    </row>
    <row r="59" spans="1:13" x14ac:dyDescent="0.35">
      <c r="A59" s="12" t="str">
        <f>IF(Productos!A59="","",Productos!A59)</f>
        <v/>
      </c>
      <c r="B59" s="12" t="str">
        <f>IF(A59="","",Productos!B59)</f>
        <v/>
      </c>
      <c r="C59" s="13" t="str">
        <f>IF(A59="","",N(Productos!J59))</f>
        <v/>
      </c>
      <c r="D59" s="13" t="str">
        <f>IF(A59="","",SUMIFS(Movimientos!$D$2:$D$3001,Movimientos!$B$2:$B$3001,A59,Movimientos!$C$2:$C$3001,"Entrada"))</f>
        <v/>
      </c>
      <c r="E59" s="13" t="str">
        <f>IF(A59="","",SUMIFS(Movimientos!$D$2:$D$3001,Movimientos!$B$2:$B$3001,A59,Movimientos!$C$2:$C$3001,"Salida"))</f>
        <v/>
      </c>
      <c r="F59" s="13" t="str">
        <f t="shared" si="2"/>
        <v/>
      </c>
      <c r="G59" s="13" t="str">
        <f>IF(A59="","",SUMIFS('Pedidos en camino'!$D$2:$D$301,'Pedidos en camino'!$B$2:$B$301,A59,'Pedidos en camino'!$G$2:$G$301,"En camino"))</f>
        <v/>
      </c>
      <c r="H59" s="13" t="str">
        <f t="shared" si="3"/>
        <v/>
      </c>
      <c r="I59" s="13" t="str">
        <f>IF(A59="","",Productos!L59)</f>
        <v/>
      </c>
      <c r="J59" s="13" t="str">
        <f>IF(A59="","",Productos!M59)</f>
        <v/>
      </c>
      <c r="K59" s="13" t="str">
        <f>IF(A59="","",Productos!N59)</f>
        <v/>
      </c>
      <c r="L59" s="13" t="str">
        <f>IF(OR(A59="",N(Productos!F59)=0),"",MAX(0,ROUND(F59/Productos!F59,0)))</f>
        <v/>
      </c>
      <c r="M59" s="12" t="str">
        <f>IF(OR(A59="",J59=""),"",IF(F59&lt;=0,"SIN EXISTENCIA",IF(H59&lt;=J59,"PEDIR "&amp;TEXT(Productos!O59,"#,##0"),IF(G59&gt;0,"Ya viene en camino","En orden"))))</f>
        <v/>
      </c>
    </row>
    <row r="60" spans="1:13" x14ac:dyDescent="0.35">
      <c r="A60" s="12" t="str">
        <f>IF(Productos!A60="","",Productos!A60)</f>
        <v/>
      </c>
      <c r="B60" s="12" t="str">
        <f>IF(A60="","",Productos!B60)</f>
        <v/>
      </c>
      <c r="C60" s="13" t="str">
        <f>IF(A60="","",N(Productos!J60))</f>
        <v/>
      </c>
      <c r="D60" s="13" t="str">
        <f>IF(A60="","",SUMIFS(Movimientos!$D$2:$D$3001,Movimientos!$B$2:$B$3001,A60,Movimientos!$C$2:$C$3001,"Entrada"))</f>
        <v/>
      </c>
      <c r="E60" s="13" t="str">
        <f>IF(A60="","",SUMIFS(Movimientos!$D$2:$D$3001,Movimientos!$B$2:$B$3001,A60,Movimientos!$C$2:$C$3001,"Salida"))</f>
        <v/>
      </c>
      <c r="F60" s="13" t="str">
        <f t="shared" si="2"/>
        <v/>
      </c>
      <c r="G60" s="13" t="str">
        <f>IF(A60="","",SUMIFS('Pedidos en camino'!$D$2:$D$301,'Pedidos en camino'!$B$2:$B$301,A60,'Pedidos en camino'!$G$2:$G$301,"En camino"))</f>
        <v/>
      </c>
      <c r="H60" s="13" t="str">
        <f t="shared" si="3"/>
        <v/>
      </c>
      <c r="I60" s="13" t="str">
        <f>IF(A60="","",Productos!L60)</f>
        <v/>
      </c>
      <c r="J60" s="13" t="str">
        <f>IF(A60="","",Productos!M60)</f>
        <v/>
      </c>
      <c r="K60" s="13" t="str">
        <f>IF(A60="","",Productos!N60)</f>
        <v/>
      </c>
      <c r="L60" s="13" t="str">
        <f>IF(OR(A60="",N(Productos!F60)=0),"",MAX(0,ROUND(F60/Productos!F60,0)))</f>
        <v/>
      </c>
      <c r="M60" s="12" t="str">
        <f>IF(OR(A60="",J60=""),"",IF(F60&lt;=0,"SIN EXISTENCIA",IF(H60&lt;=J60,"PEDIR "&amp;TEXT(Productos!O60,"#,##0"),IF(G60&gt;0,"Ya viene en camino","En orden"))))</f>
        <v/>
      </c>
    </row>
    <row r="61" spans="1:13" x14ac:dyDescent="0.35">
      <c r="A61" s="12" t="str">
        <f>IF(Productos!A61="","",Productos!A61)</f>
        <v/>
      </c>
      <c r="B61" s="12" t="str">
        <f>IF(A61="","",Productos!B61)</f>
        <v/>
      </c>
      <c r="C61" s="13" t="str">
        <f>IF(A61="","",N(Productos!J61))</f>
        <v/>
      </c>
      <c r="D61" s="13" t="str">
        <f>IF(A61="","",SUMIFS(Movimientos!$D$2:$D$3001,Movimientos!$B$2:$B$3001,A61,Movimientos!$C$2:$C$3001,"Entrada"))</f>
        <v/>
      </c>
      <c r="E61" s="13" t="str">
        <f>IF(A61="","",SUMIFS(Movimientos!$D$2:$D$3001,Movimientos!$B$2:$B$3001,A61,Movimientos!$C$2:$C$3001,"Salida"))</f>
        <v/>
      </c>
      <c r="F61" s="13" t="str">
        <f t="shared" si="2"/>
        <v/>
      </c>
      <c r="G61" s="13" t="str">
        <f>IF(A61="","",SUMIFS('Pedidos en camino'!$D$2:$D$301,'Pedidos en camino'!$B$2:$B$301,A61,'Pedidos en camino'!$G$2:$G$301,"En camino"))</f>
        <v/>
      </c>
      <c r="H61" s="13" t="str">
        <f t="shared" si="3"/>
        <v/>
      </c>
      <c r="I61" s="13" t="str">
        <f>IF(A61="","",Productos!L61)</f>
        <v/>
      </c>
      <c r="J61" s="13" t="str">
        <f>IF(A61="","",Productos!M61)</f>
        <v/>
      </c>
      <c r="K61" s="13" t="str">
        <f>IF(A61="","",Productos!N61)</f>
        <v/>
      </c>
      <c r="L61" s="13" t="str">
        <f>IF(OR(A61="",N(Productos!F61)=0),"",MAX(0,ROUND(F61/Productos!F61,0)))</f>
        <v/>
      </c>
      <c r="M61" s="12" t="str">
        <f>IF(OR(A61="",J61=""),"",IF(F61&lt;=0,"SIN EXISTENCIA",IF(H61&lt;=J61,"PEDIR "&amp;TEXT(Productos!O61,"#,##0"),IF(G61&gt;0,"Ya viene en camino","En orden"))))</f>
        <v/>
      </c>
    </row>
    <row r="62" spans="1:13" x14ac:dyDescent="0.35">
      <c r="A62" s="12" t="str">
        <f>IF(Productos!A62="","",Productos!A62)</f>
        <v/>
      </c>
      <c r="B62" s="12" t="str">
        <f>IF(A62="","",Productos!B62)</f>
        <v/>
      </c>
      <c r="C62" s="13" t="str">
        <f>IF(A62="","",N(Productos!J62))</f>
        <v/>
      </c>
      <c r="D62" s="13" t="str">
        <f>IF(A62="","",SUMIFS(Movimientos!$D$2:$D$3001,Movimientos!$B$2:$B$3001,A62,Movimientos!$C$2:$C$3001,"Entrada"))</f>
        <v/>
      </c>
      <c r="E62" s="13" t="str">
        <f>IF(A62="","",SUMIFS(Movimientos!$D$2:$D$3001,Movimientos!$B$2:$B$3001,A62,Movimientos!$C$2:$C$3001,"Salida"))</f>
        <v/>
      </c>
      <c r="F62" s="13" t="str">
        <f t="shared" si="2"/>
        <v/>
      </c>
      <c r="G62" s="13" t="str">
        <f>IF(A62="","",SUMIFS('Pedidos en camino'!$D$2:$D$301,'Pedidos en camino'!$B$2:$B$301,A62,'Pedidos en camino'!$G$2:$G$301,"En camino"))</f>
        <v/>
      </c>
      <c r="H62" s="13" t="str">
        <f t="shared" si="3"/>
        <v/>
      </c>
      <c r="I62" s="13" t="str">
        <f>IF(A62="","",Productos!L62)</f>
        <v/>
      </c>
      <c r="J62" s="13" t="str">
        <f>IF(A62="","",Productos!M62)</f>
        <v/>
      </c>
      <c r="K62" s="13" t="str">
        <f>IF(A62="","",Productos!N62)</f>
        <v/>
      </c>
      <c r="L62" s="13" t="str">
        <f>IF(OR(A62="",N(Productos!F62)=0),"",MAX(0,ROUND(F62/Productos!F62,0)))</f>
        <v/>
      </c>
      <c r="M62" s="12" t="str">
        <f>IF(OR(A62="",J62=""),"",IF(F62&lt;=0,"SIN EXISTENCIA",IF(H62&lt;=J62,"PEDIR "&amp;TEXT(Productos!O62,"#,##0"),IF(G62&gt;0,"Ya viene en camino","En orden"))))</f>
        <v/>
      </c>
    </row>
    <row r="63" spans="1:13" x14ac:dyDescent="0.35">
      <c r="A63" s="12" t="str">
        <f>IF(Productos!A63="","",Productos!A63)</f>
        <v/>
      </c>
      <c r="B63" s="12" t="str">
        <f>IF(A63="","",Productos!B63)</f>
        <v/>
      </c>
      <c r="C63" s="13" t="str">
        <f>IF(A63="","",N(Productos!J63))</f>
        <v/>
      </c>
      <c r="D63" s="13" t="str">
        <f>IF(A63="","",SUMIFS(Movimientos!$D$2:$D$3001,Movimientos!$B$2:$B$3001,A63,Movimientos!$C$2:$C$3001,"Entrada"))</f>
        <v/>
      </c>
      <c r="E63" s="13" t="str">
        <f>IF(A63="","",SUMIFS(Movimientos!$D$2:$D$3001,Movimientos!$B$2:$B$3001,A63,Movimientos!$C$2:$C$3001,"Salida"))</f>
        <v/>
      </c>
      <c r="F63" s="13" t="str">
        <f t="shared" si="2"/>
        <v/>
      </c>
      <c r="G63" s="13" t="str">
        <f>IF(A63="","",SUMIFS('Pedidos en camino'!$D$2:$D$301,'Pedidos en camino'!$B$2:$B$301,A63,'Pedidos en camino'!$G$2:$G$301,"En camino"))</f>
        <v/>
      </c>
      <c r="H63" s="13" t="str">
        <f t="shared" si="3"/>
        <v/>
      </c>
      <c r="I63" s="13" t="str">
        <f>IF(A63="","",Productos!L63)</f>
        <v/>
      </c>
      <c r="J63" s="13" t="str">
        <f>IF(A63="","",Productos!M63)</f>
        <v/>
      </c>
      <c r="K63" s="13" t="str">
        <f>IF(A63="","",Productos!N63)</f>
        <v/>
      </c>
      <c r="L63" s="13" t="str">
        <f>IF(OR(A63="",N(Productos!F63)=0),"",MAX(0,ROUND(F63/Productos!F63,0)))</f>
        <v/>
      </c>
      <c r="M63" s="12" t="str">
        <f>IF(OR(A63="",J63=""),"",IF(F63&lt;=0,"SIN EXISTENCIA",IF(H63&lt;=J63,"PEDIR "&amp;TEXT(Productos!O63,"#,##0"),IF(G63&gt;0,"Ya viene en camino","En orden"))))</f>
        <v/>
      </c>
    </row>
    <row r="64" spans="1:13" x14ac:dyDescent="0.35">
      <c r="A64" s="12" t="str">
        <f>IF(Productos!A64="","",Productos!A64)</f>
        <v/>
      </c>
      <c r="B64" s="12" t="str">
        <f>IF(A64="","",Productos!B64)</f>
        <v/>
      </c>
      <c r="C64" s="13" t="str">
        <f>IF(A64="","",N(Productos!J64))</f>
        <v/>
      </c>
      <c r="D64" s="13" t="str">
        <f>IF(A64="","",SUMIFS(Movimientos!$D$2:$D$3001,Movimientos!$B$2:$B$3001,A64,Movimientos!$C$2:$C$3001,"Entrada"))</f>
        <v/>
      </c>
      <c r="E64" s="13" t="str">
        <f>IF(A64="","",SUMIFS(Movimientos!$D$2:$D$3001,Movimientos!$B$2:$B$3001,A64,Movimientos!$C$2:$C$3001,"Salida"))</f>
        <v/>
      </c>
      <c r="F64" s="13" t="str">
        <f t="shared" si="2"/>
        <v/>
      </c>
      <c r="G64" s="13" t="str">
        <f>IF(A64="","",SUMIFS('Pedidos en camino'!$D$2:$D$301,'Pedidos en camino'!$B$2:$B$301,A64,'Pedidos en camino'!$G$2:$G$301,"En camino"))</f>
        <v/>
      </c>
      <c r="H64" s="13" t="str">
        <f t="shared" si="3"/>
        <v/>
      </c>
      <c r="I64" s="13" t="str">
        <f>IF(A64="","",Productos!L64)</f>
        <v/>
      </c>
      <c r="J64" s="13" t="str">
        <f>IF(A64="","",Productos!M64)</f>
        <v/>
      </c>
      <c r="K64" s="13" t="str">
        <f>IF(A64="","",Productos!N64)</f>
        <v/>
      </c>
      <c r="L64" s="13" t="str">
        <f>IF(OR(A64="",N(Productos!F64)=0),"",MAX(0,ROUND(F64/Productos!F64,0)))</f>
        <v/>
      </c>
      <c r="M64" s="12" t="str">
        <f>IF(OR(A64="",J64=""),"",IF(F64&lt;=0,"SIN EXISTENCIA",IF(H64&lt;=J64,"PEDIR "&amp;TEXT(Productos!O64,"#,##0"),IF(G64&gt;0,"Ya viene en camino","En orden"))))</f>
        <v/>
      </c>
    </row>
    <row r="65" spans="1:13" x14ac:dyDescent="0.35">
      <c r="A65" s="12" t="str">
        <f>IF(Productos!A65="","",Productos!A65)</f>
        <v/>
      </c>
      <c r="B65" s="12" t="str">
        <f>IF(A65="","",Productos!B65)</f>
        <v/>
      </c>
      <c r="C65" s="13" t="str">
        <f>IF(A65="","",N(Productos!J65))</f>
        <v/>
      </c>
      <c r="D65" s="13" t="str">
        <f>IF(A65="","",SUMIFS(Movimientos!$D$2:$D$3001,Movimientos!$B$2:$B$3001,A65,Movimientos!$C$2:$C$3001,"Entrada"))</f>
        <v/>
      </c>
      <c r="E65" s="13" t="str">
        <f>IF(A65="","",SUMIFS(Movimientos!$D$2:$D$3001,Movimientos!$B$2:$B$3001,A65,Movimientos!$C$2:$C$3001,"Salida"))</f>
        <v/>
      </c>
      <c r="F65" s="13" t="str">
        <f t="shared" si="2"/>
        <v/>
      </c>
      <c r="G65" s="13" t="str">
        <f>IF(A65="","",SUMIFS('Pedidos en camino'!$D$2:$D$301,'Pedidos en camino'!$B$2:$B$301,A65,'Pedidos en camino'!$G$2:$G$301,"En camino"))</f>
        <v/>
      </c>
      <c r="H65" s="13" t="str">
        <f t="shared" si="3"/>
        <v/>
      </c>
      <c r="I65" s="13" t="str">
        <f>IF(A65="","",Productos!L65)</f>
        <v/>
      </c>
      <c r="J65" s="13" t="str">
        <f>IF(A65="","",Productos!M65)</f>
        <v/>
      </c>
      <c r="K65" s="13" t="str">
        <f>IF(A65="","",Productos!N65)</f>
        <v/>
      </c>
      <c r="L65" s="13" t="str">
        <f>IF(OR(A65="",N(Productos!F65)=0),"",MAX(0,ROUND(F65/Productos!F65,0)))</f>
        <v/>
      </c>
      <c r="M65" s="12" t="str">
        <f>IF(OR(A65="",J65=""),"",IF(F65&lt;=0,"SIN EXISTENCIA",IF(H65&lt;=J65,"PEDIR "&amp;TEXT(Productos!O65,"#,##0"),IF(G65&gt;0,"Ya viene en camino","En orden"))))</f>
        <v/>
      </c>
    </row>
    <row r="66" spans="1:13" x14ac:dyDescent="0.35">
      <c r="A66" s="12" t="str">
        <f>IF(Productos!A66="","",Productos!A66)</f>
        <v/>
      </c>
      <c r="B66" s="12" t="str">
        <f>IF(A66="","",Productos!B66)</f>
        <v/>
      </c>
      <c r="C66" s="13" t="str">
        <f>IF(A66="","",N(Productos!J66))</f>
        <v/>
      </c>
      <c r="D66" s="13" t="str">
        <f>IF(A66="","",SUMIFS(Movimientos!$D$2:$D$3001,Movimientos!$B$2:$B$3001,A66,Movimientos!$C$2:$C$3001,"Entrada"))</f>
        <v/>
      </c>
      <c r="E66" s="13" t="str">
        <f>IF(A66="","",SUMIFS(Movimientos!$D$2:$D$3001,Movimientos!$B$2:$B$3001,A66,Movimientos!$C$2:$C$3001,"Salida"))</f>
        <v/>
      </c>
      <c r="F66" s="13" t="str">
        <f t="shared" ref="F66:F97" si="4">IF(A66="","",C66+D66-E66)</f>
        <v/>
      </c>
      <c r="G66" s="13" t="str">
        <f>IF(A66="","",SUMIFS('Pedidos en camino'!$D$2:$D$301,'Pedidos en camino'!$B$2:$B$301,A66,'Pedidos en camino'!$G$2:$G$301,"En camino"))</f>
        <v/>
      </c>
      <c r="H66" s="13" t="str">
        <f t="shared" ref="H66:H97" si="5">IF(A66="","",F66+G66)</f>
        <v/>
      </c>
      <c r="I66" s="13" t="str">
        <f>IF(A66="","",Productos!L66)</f>
        <v/>
      </c>
      <c r="J66" s="13" t="str">
        <f>IF(A66="","",Productos!M66)</f>
        <v/>
      </c>
      <c r="K66" s="13" t="str">
        <f>IF(A66="","",Productos!N66)</f>
        <v/>
      </c>
      <c r="L66" s="13" t="str">
        <f>IF(OR(A66="",N(Productos!F66)=0),"",MAX(0,ROUND(F66/Productos!F66,0)))</f>
        <v/>
      </c>
      <c r="M66" s="12" t="str">
        <f>IF(OR(A66="",J66=""),"",IF(F66&lt;=0,"SIN EXISTENCIA",IF(H66&lt;=J66,"PEDIR "&amp;TEXT(Productos!O66,"#,##0"),IF(G66&gt;0,"Ya viene en camino","En orden"))))</f>
        <v/>
      </c>
    </row>
    <row r="67" spans="1:13" x14ac:dyDescent="0.35">
      <c r="A67" s="12" t="str">
        <f>IF(Productos!A67="","",Productos!A67)</f>
        <v/>
      </c>
      <c r="B67" s="12" t="str">
        <f>IF(A67="","",Productos!B67)</f>
        <v/>
      </c>
      <c r="C67" s="13" t="str">
        <f>IF(A67="","",N(Productos!J67))</f>
        <v/>
      </c>
      <c r="D67" s="13" t="str">
        <f>IF(A67="","",SUMIFS(Movimientos!$D$2:$D$3001,Movimientos!$B$2:$B$3001,A67,Movimientos!$C$2:$C$3001,"Entrada"))</f>
        <v/>
      </c>
      <c r="E67" s="13" t="str">
        <f>IF(A67="","",SUMIFS(Movimientos!$D$2:$D$3001,Movimientos!$B$2:$B$3001,A67,Movimientos!$C$2:$C$3001,"Salida"))</f>
        <v/>
      </c>
      <c r="F67" s="13" t="str">
        <f t="shared" si="4"/>
        <v/>
      </c>
      <c r="G67" s="13" t="str">
        <f>IF(A67="","",SUMIFS('Pedidos en camino'!$D$2:$D$301,'Pedidos en camino'!$B$2:$B$301,A67,'Pedidos en camino'!$G$2:$G$301,"En camino"))</f>
        <v/>
      </c>
      <c r="H67" s="13" t="str">
        <f t="shared" si="5"/>
        <v/>
      </c>
      <c r="I67" s="13" t="str">
        <f>IF(A67="","",Productos!L67)</f>
        <v/>
      </c>
      <c r="J67" s="13" t="str">
        <f>IF(A67="","",Productos!M67)</f>
        <v/>
      </c>
      <c r="K67" s="13" t="str">
        <f>IF(A67="","",Productos!N67)</f>
        <v/>
      </c>
      <c r="L67" s="13" t="str">
        <f>IF(OR(A67="",N(Productos!F67)=0),"",MAX(0,ROUND(F67/Productos!F67,0)))</f>
        <v/>
      </c>
      <c r="M67" s="12" t="str">
        <f>IF(OR(A67="",J67=""),"",IF(F67&lt;=0,"SIN EXISTENCIA",IF(H67&lt;=J67,"PEDIR "&amp;TEXT(Productos!O67,"#,##0"),IF(G67&gt;0,"Ya viene en camino","En orden"))))</f>
        <v/>
      </c>
    </row>
    <row r="68" spans="1:13" x14ac:dyDescent="0.35">
      <c r="A68" s="12" t="str">
        <f>IF(Productos!A68="","",Productos!A68)</f>
        <v/>
      </c>
      <c r="B68" s="12" t="str">
        <f>IF(A68="","",Productos!B68)</f>
        <v/>
      </c>
      <c r="C68" s="13" t="str">
        <f>IF(A68="","",N(Productos!J68))</f>
        <v/>
      </c>
      <c r="D68" s="13" t="str">
        <f>IF(A68="","",SUMIFS(Movimientos!$D$2:$D$3001,Movimientos!$B$2:$B$3001,A68,Movimientos!$C$2:$C$3001,"Entrada"))</f>
        <v/>
      </c>
      <c r="E68" s="13" t="str">
        <f>IF(A68="","",SUMIFS(Movimientos!$D$2:$D$3001,Movimientos!$B$2:$B$3001,A68,Movimientos!$C$2:$C$3001,"Salida"))</f>
        <v/>
      </c>
      <c r="F68" s="13" t="str">
        <f t="shared" si="4"/>
        <v/>
      </c>
      <c r="G68" s="13" t="str">
        <f>IF(A68="","",SUMIFS('Pedidos en camino'!$D$2:$D$301,'Pedidos en camino'!$B$2:$B$301,A68,'Pedidos en camino'!$G$2:$G$301,"En camino"))</f>
        <v/>
      </c>
      <c r="H68" s="13" t="str">
        <f t="shared" si="5"/>
        <v/>
      </c>
      <c r="I68" s="13" t="str">
        <f>IF(A68="","",Productos!L68)</f>
        <v/>
      </c>
      <c r="J68" s="13" t="str">
        <f>IF(A68="","",Productos!M68)</f>
        <v/>
      </c>
      <c r="K68" s="13" t="str">
        <f>IF(A68="","",Productos!N68)</f>
        <v/>
      </c>
      <c r="L68" s="13" t="str">
        <f>IF(OR(A68="",N(Productos!F68)=0),"",MAX(0,ROUND(F68/Productos!F68,0)))</f>
        <v/>
      </c>
      <c r="M68" s="12" t="str">
        <f>IF(OR(A68="",J68=""),"",IF(F68&lt;=0,"SIN EXISTENCIA",IF(H68&lt;=J68,"PEDIR "&amp;TEXT(Productos!O68,"#,##0"),IF(G68&gt;0,"Ya viene en camino","En orden"))))</f>
        <v/>
      </c>
    </row>
    <row r="69" spans="1:13" x14ac:dyDescent="0.35">
      <c r="A69" s="12" t="str">
        <f>IF(Productos!A69="","",Productos!A69)</f>
        <v/>
      </c>
      <c r="B69" s="12" t="str">
        <f>IF(A69="","",Productos!B69)</f>
        <v/>
      </c>
      <c r="C69" s="13" t="str">
        <f>IF(A69="","",N(Productos!J69))</f>
        <v/>
      </c>
      <c r="D69" s="13" t="str">
        <f>IF(A69="","",SUMIFS(Movimientos!$D$2:$D$3001,Movimientos!$B$2:$B$3001,A69,Movimientos!$C$2:$C$3001,"Entrada"))</f>
        <v/>
      </c>
      <c r="E69" s="13" t="str">
        <f>IF(A69="","",SUMIFS(Movimientos!$D$2:$D$3001,Movimientos!$B$2:$B$3001,A69,Movimientos!$C$2:$C$3001,"Salida"))</f>
        <v/>
      </c>
      <c r="F69" s="13" t="str">
        <f t="shared" si="4"/>
        <v/>
      </c>
      <c r="G69" s="13" t="str">
        <f>IF(A69="","",SUMIFS('Pedidos en camino'!$D$2:$D$301,'Pedidos en camino'!$B$2:$B$301,A69,'Pedidos en camino'!$G$2:$G$301,"En camino"))</f>
        <v/>
      </c>
      <c r="H69" s="13" t="str">
        <f t="shared" si="5"/>
        <v/>
      </c>
      <c r="I69" s="13" t="str">
        <f>IF(A69="","",Productos!L69)</f>
        <v/>
      </c>
      <c r="J69" s="13" t="str">
        <f>IF(A69="","",Productos!M69)</f>
        <v/>
      </c>
      <c r="K69" s="13" t="str">
        <f>IF(A69="","",Productos!N69)</f>
        <v/>
      </c>
      <c r="L69" s="13" t="str">
        <f>IF(OR(A69="",N(Productos!F69)=0),"",MAX(0,ROUND(F69/Productos!F69,0)))</f>
        <v/>
      </c>
      <c r="M69" s="12" t="str">
        <f>IF(OR(A69="",J69=""),"",IF(F69&lt;=0,"SIN EXISTENCIA",IF(H69&lt;=J69,"PEDIR "&amp;TEXT(Productos!O69,"#,##0"),IF(G69&gt;0,"Ya viene en camino","En orden"))))</f>
        <v/>
      </c>
    </row>
    <row r="70" spans="1:13" x14ac:dyDescent="0.35">
      <c r="A70" s="12" t="str">
        <f>IF(Productos!A70="","",Productos!A70)</f>
        <v/>
      </c>
      <c r="B70" s="12" t="str">
        <f>IF(A70="","",Productos!B70)</f>
        <v/>
      </c>
      <c r="C70" s="13" t="str">
        <f>IF(A70="","",N(Productos!J70))</f>
        <v/>
      </c>
      <c r="D70" s="13" t="str">
        <f>IF(A70="","",SUMIFS(Movimientos!$D$2:$D$3001,Movimientos!$B$2:$B$3001,A70,Movimientos!$C$2:$C$3001,"Entrada"))</f>
        <v/>
      </c>
      <c r="E70" s="13" t="str">
        <f>IF(A70="","",SUMIFS(Movimientos!$D$2:$D$3001,Movimientos!$B$2:$B$3001,A70,Movimientos!$C$2:$C$3001,"Salida"))</f>
        <v/>
      </c>
      <c r="F70" s="13" t="str">
        <f t="shared" si="4"/>
        <v/>
      </c>
      <c r="G70" s="13" t="str">
        <f>IF(A70="","",SUMIFS('Pedidos en camino'!$D$2:$D$301,'Pedidos en camino'!$B$2:$B$301,A70,'Pedidos en camino'!$G$2:$G$301,"En camino"))</f>
        <v/>
      </c>
      <c r="H70" s="13" t="str">
        <f t="shared" si="5"/>
        <v/>
      </c>
      <c r="I70" s="13" t="str">
        <f>IF(A70="","",Productos!L70)</f>
        <v/>
      </c>
      <c r="J70" s="13" t="str">
        <f>IF(A70="","",Productos!M70)</f>
        <v/>
      </c>
      <c r="K70" s="13" t="str">
        <f>IF(A70="","",Productos!N70)</f>
        <v/>
      </c>
      <c r="L70" s="13" t="str">
        <f>IF(OR(A70="",N(Productos!F70)=0),"",MAX(0,ROUND(F70/Productos!F70,0)))</f>
        <v/>
      </c>
      <c r="M70" s="12" t="str">
        <f>IF(OR(A70="",J70=""),"",IF(F70&lt;=0,"SIN EXISTENCIA",IF(H70&lt;=J70,"PEDIR "&amp;TEXT(Productos!O70,"#,##0"),IF(G70&gt;0,"Ya viene en camino","En orden"))))</f>
        <v/>
      </c>
    </row>
    <row r="71" spans="1:13" x14ac:dyDescent="0.35">
      <c r="A71" s="12" t="str">
        <f>IF(Productos!A71="","",Productos!A71)</f>
        <v/>
      </c>
      <c r="B71" s="12" t="str">
        <f>IF(A71="","",Productos!B71)</f>
        <v/>
      </c>
      <c r="C71" s="13" t="str">
        <f>IF(A71="","",N(Productos!J71))</f>
        <v/>
      </c>
      <c r="D71" s="13" t="str">
        <f>IF(A71="","",SUMIFS(Movimientos!$D$2:$D$3001,Movimientos!$B$2:$B$3001,A71,Movimientos!$C$2:$C$3001,"Entrada"))</f>
        <v/>
      </c>
      <c r="E71" s="13" t="str">
        <f>IF(A71="","",SUMIFS(Movimientos!$D$2:$D$3001,Movimientos!$B$2:$B$3001,A71,Movimientos!$C$2:$C$3001,"Salida"))</f>
        <v/>
      </c>
      <c r="F71" s="13" t="str">
        <f t="shared" si="4"/>
        <v/>
      </c>
      <c r="G71" s="13" t="str">
        <f>IF(A71="","",SUMIFS('Pedidos en camino'!$D$2:$D$301,'Pedidos en camino'!$B$2:$B$301,A71,'Pedidos en camino'!$G$2:$G$301,"En camino"))</f>
        <v/>
      </c>
      <c r="H71" s="13" t="str">
        <f t="shared" si="5"/>
        <v/>
      </c>
      <c r="I71" s="13" t="str">
        <f>IF(A71="","",Productos!L71)</f>
        <v/>
      </c>
      <c r="J71" s="13" t="str">
        <f>IF(A71="","",Productos!M71)</f>
        <v/>
      </c>
      <c r="K71" s="13" t="str">
        <f>IF(A71="","",Productos!N71)</f>
        <v/>
      </c>
      <c r="L71" s="13" t="str">
        <f>IF(OR(A71="",N(Productos!F71)=0),"",MAX(0,ROUND(F71/Productos!F71,0)))</f>
        <v/>
      </c>
      <c r="M71" s="12" t="str">
        <f>IF(OR(A71="",J71=""),"",IF(F71&lt;=0,"SIN EXISTENCIA",IF(H71&lt;=J71,"PEDIR "&amp;TEXT(Productos!O71,"#,##0"),IF(G71&gt;0,"Ya viene en camino","En orden"))))</f>
        <v/>
      </c>
    </row>
    <row r="72" spans="1:13" x14ac:dyDescent="0.35">
      <c r="A72" s="12" t="str">
        <f>IF(Productos!A72="","",Productos!A72)</f>
        <v/>
      </c>
      <c r="B72" s="12" t="str">
        <f>IF(A72="","",Productos!B72)</f>
        <v/>
      </c>
      <c r="C72" s="13" t="str">
        <f>IF(A72="","",N(Productos!J72))</f>
        <v/>
      </c>
      <c r="D72" s="13" t="str">
        <f>IF(A72="","",SUMIFS(Movimientos!$D$2:$D$3001,Movimientos!$B$2:$B$3001,A72,Movimientos!$C$2:$C$3001,"Entrada"))</f>
        <v/>
      </c>
      <c r="E72" s="13" t="str">
        <f>IF(A72="","",SUMIFS(Movimientos!$D$2:$D$3001,Movimientos!$B$2:$B$3001,A72,Movimientos!$C$2:$C$3001,"Salida"))</f>
        <v/>
      </c>
      <c r="F72" s="13" t="str">
        <f t="shared" si="4"/>
        <v/>
      </c>
      <c r="G72" s="13" t="str">
        <f>IF(A72="","",SUMIFS('Pedidos en camino'!$D$2:$D$301,'Pedidos en camino'!$B$2:$B$301,A72,'Pedidos en camino'!$G$2:$G$301,"En camino"))</f>
        <v/>
      </c>
      <c r="H72" s="13" t="str">
        <f t="shared" si="5"/>
        <v/>
      </c>
      <c r="I72" s="13" t="str">
        <f>IF(A72="","",Productos!L72)</f>
        <v/>
      </c>
      <c r="J72" s="13" t="str">
        <f>IF(A72="","",Productos!M72)</f>
        <v/>
      </c>
      <c r="K72" s="13" t="str">
        <f>IF(A72="","",Productos!N72)</f>
        <v/>
      </c>
      <c r="L72" s="13" t="str">
        <f>IF(OR(A72="",N(Productos!F72)=0),"",MAX(0,ROUND(F72/Productos!F72,0)))</f>
        <v/>
      </c>
      <c r="M72" s="12" t="str">
        <f>IF(OR(A72="",J72=""),"",IF(F72&lt;=0,"SIN EXISTENCIA",IF(H72&lt;=J72,"PEDIR "&amp;TEXT(Productos!O72,"#,##0"),IF(G72&gt;0,"Ya viene en camino","En orden"))))</f>
        <v/>
      </c>
    </row>
    <row r="73" spans="1:13" x14ac:dyDescent="0.35">
      <c r="A73" s="12" t="str">
        <f>IF(Productos!A73="","",Productos!A73)</f>
        <v/>
      </c>
      <c r="B73" s="12" t="str">
        <f>IF(A73="","",Productos!B73)</f>
        <v/>
      </c>
      <c r="C73" s="13" t="str">
        <f>IF(A73="","",N(Productos!J73))</f>
        <v/>
      </c>
      <c r="D73" s="13" t="str">
        <f>IF(A73="","",SUMIFS(Movimientos!$D$2:$D$3001,Movimientos!$B$2:$B$3001,A73,Movimientos!$C$2:$C$3001,"Entrada"))</f>
        <v/>
      </c>
      <c r="E73" s="13" t="str">
        <f>IF(A73="","",SUMIFS(Movimientos!$D$2:$D$3001,Movimientos!$B$2:$B$3001,A73,Movimientos!$C$2:$C$3001,"Salida"))</f>
        <v/>
      </c>
      <c r="F73" s="13" t="str">
        <f t="shared" si="4"/>
        <v/>
      </c>
      <c r="G73" s="13" t="str">
        <f>IF(A73="","",SUMIFS('Pedidos en camino'!$D$2:$D$301,'Pedidos en camino'!$B$2:$B$301,A73,'Pedidos en camino'!$G$2:$G$301,"En camino"))</f>
        <v/>
      </c>
      <c r="H73" s="13" t="str">
        <f t="shared" si="5"/>
        <v/>
      </c>
      <c r="I73" s="13" t="str">
        <f>IF(A73="","",Productos!L73)</f>
        <v/>
      </c>
      <c r="J73" s="13" t="str">
        <f>IF(A73="","",Productos!M73)</f>
        <v/>
      </c>
      <c r="K73" s="13" t="str">
        <f>IF(A73="","",Productos!N73)</f>
        <v/>
      </c>
      <c r="L73" s="13" t="str">
        <f>IF(OR(A73="",N(Productos!F73)=0),"",MAX(0,ROUND(F73/Productos!F73,0)))</f>
        <v/>
      </c>
      <c r="M73" s="12" t="str">
        <f>IF(OR(A73="",J73=""),"",IF(F73&lt;=0,"SIN EXISTENCIA",IF(H73&lt;=J73,"PEDIR "&amp;TEXT(Productos!O73,"#,##0"),IF(G73&gt;0,"Ya viene en camino","En orden"))))</f>
        <v/>
      </c>
    </row>
    <row r="74" spans="1:13" x14ac:dyDescent="0.35">
      <c r="A74" s="12" t="str">
        <f>IF(Productos!A74="","",Productos!A74)</f>
        <v/>
      </c>
      <c r="B74" s="12" t="str">
        <f>IF(A74="","",Productos!B74)</f>
        <v/>
      </c>
      <c r="C74" s="13" t="str">
        <f>IF(A74="","",N(Productos!J74))</f>
        <v/>
      </c>
      <c r="D74" s="13" t="str">
        <f>IF(A74="","",SUMIFS(Movimientos!$D$2:$D$3001,Movimientos!$B$2:$B$3001,A74,Movimientos!$C$2:$C$3001,"Entrada"))</f>
        <v/>
      </c>
      <c r="E74" s="13" t="str">
        <f>IF(A74="","",SUMIFS(Movimientos!$D$2:$D$3001,Movimientos!$B$2:$B$3001,A74,Movimientos!$C$2:$C$3001,"Salida"))</f>
        <v/>
      </c>
      <c r="F74" s="13" t="str">
        <f t="shared" si="4"/>
        <v/>
      </c>
      <c r="G74" s="13" t="str">
        <f>IF(A74="","",SUMIFS('Pedidos en camino'!$D$2:$D$301,'Pedidos en camino'!$B$2:$B$301,A74,'Pedidos en camino'!$G$2:$G$301,"En camino"))</f>
        <v/>
      </c>
      <c r="H74" s="13" t="str">
        <f t="shared" si="5"/>
        <v/>
      </c>
      <c r="I74" s="13" t="str">
        <f>IF(A74="","",Productos!L74)</f>
        <v/>
      </c>
      <c r="J74" s="13" t="str">
        <f>IF(A74="","",Productos!M74)</f>
        <v/>
      </c>
      <c r="K74" s="13" t="str">
        <f>IF(A74="","",Productos!N74)</f>
        <v/>
      </c>
      <c r="L74" s="13" t="str">
        <f>IF(OR(A74="",N(Productos!F74)=0),"",MAX(0,ROUND(F74/Productos!F74,0)))</f>
        <v/>
      </c>
      <c r="M74" s="12" t="str">
        <f>IF(OR(A74="",J74=""),"",IF(F74&lt;=0,"SIN EXISTENCIA",IF(H74&lt;=J74,"PEDIR "&amp;TEXT(Productos!O74,"#,##0"),IF(G74&gt;0,"Ya viene en camino","En orden"))))</f>
        <v/>
      </c>
    </row>
    <row r="75" spans="1:13" x14ac:dyDescent="0.35">
      <c r="A75" s="12" t="str">
        <f>IF(Productos!A75="","",Productos!A75)</f>
        <v/>
      </c>
      <c r="B75" s="12" t="str">
        <f>IF(A75="","",Productos!B75)</f>
        <v/>
      </c>
      <c r="C75" s="13" t="str">
        <f>IF(A75="","",N(Productos!J75))</f>
        <v/>
      </c>
      <c r="D75" s="13" t="str">
        <f>IF(A75="","",SUMIFS(Movimientos!$D$2:$D$3001,Movimientos!$B$2:$B$3001,A75,Movimientos!$C$2:$C$3001,"Entrada"))</f>
        <v/>
      </c>
      <c r="E75" s="13" t="str">
        <f>IF(A75="","",SUMIFS(Movimientos!$D$2:$D$3001,Movimientos!$B$2:$B$3001,A75,Movimientos!$C$2:$C$3001,"Salida"))</f>
        <v/>
      </c>
      <c r="F75" s="13" t="str">
        <f t="shared" si="4"/>
        <v/>
      </c>
      <c r="G75" s="13" t="str">
        <f>IF(A75="","",SUMIFS('Pedidos en camino'!$D$2:$D$301,'Pedidos en camino'!$B$2:$B$301,A75,'Pedidos en camino'!$G$2:$G$301,"En camino"))</f>
        <v/>
      </c>
      <c r="H75" s="13" t="str">
        <f t="shared" si="5"/>
        <v/>
      </c>
      <c r="I75" s="13" t="str">
        <f>IF(A75="","",Productos!L75)</f>
        <v/>
      </c>
      <c r="J75" s="13" t="str">
        <f>IF(A75="","",Productos!M75)</f>
        <v/>
      </c>
      <c r="K75" s="13" t="str">
        <f>IF(A75="","",Productos!N75)</f>
        <v/>
      </c>
      <c r="L75" s="13" t="str">
        <f>IF(OR(A75="",N(Productos!F75)=0),"",MAX(0,ROUND(F75/Productos!F75,0)))</f>
        <v/>
      </c>
      <c r="M75" s="12" t="str">
        <f>IF(OR(A75="",J75=""),"",IF(F75&lt;=0,"SIN EXISTENCIA",IF(H75&lt;=J75,"PEDIR "&amp;TEXT(Productos!O75,"#,##0"),IF(G75&gt;0,"Ya viene en camino","En orden"))))</f>
        <v/>
      </c>
    </row>
    <row r="76" spans="1:13" x14ac:dyDescent="0.35">
      <c r="A76" s="12" t="str">
        <f>IF(Productos!A76="","",Productos!A76)</f>
        <v/>
      </c>
      <c r="B76" s="12" t="str">
        <f>IF(A76="","",Productos!B76)</f>
        <v/>
      </c>
      <c r="C76" s="13" t="str">
        <f>IF(A76="","",N(Productos!J76))</f>
        <v/>
      </c>
      <c r="D76" s="13" t="str">
        <f>IF(A76="","",SUMIFS(Movimientos!$D$2:$D$3001,Movimientos!$B$2:$B$3001,A76,Movimientos!$C$2:$C$3001,"Entrada"))</f>
        <v/>
      </c>
      <c r="E76" s="13" t="str">
        <f>IF(A76="","",SUMIFS(Movimientos!$D$2:$D$3001,Movimientos!$B$2:$B$3001,A76,Movimientos!$C$2:$C$3001,"Salida"))</f>
        <v/>
      </c>
      <c r="F76" s="13" t="str">
        <f t="shared" si="4"/>
        <v/>
      </c>
      <c r="G76" s="13" t="str">
        <f>IF(A76="","",SUMIFS('Pedidos en camino'!$D$2:$D$301,'Pedidos en camino'!$B$2:$B$301,A76,'Pedidos en camino'!$G$2:$G$301,"En camino"))</f>
        <v/>
      </c>
      <c r="H76" s="13" t="str">
        <f t="shared" si="5"/>
        <v/>
      </c>
      <c r="I76" s="13" t="str">
        <f>IF(A76="","",Productos!L76)</f>
        <v/>
      </c>
      <c r="J76" s="13" t="str">
        <f>IF(A76="","",Productos!M76)</f>
        <v/>
      </c>
      <c r="K76" s="13" t="str">
        <f>IF(A76="","",Productos!N76)</f>
        <v/>
      </c>
      <c r="L76" s="13" t="str">
        <f>IF(OR(A76="",N(Productos!F76)=0),"",MAX(0,ROUND(F76/Productos!F76,0)))</f>
        <v/>
      </c>
      <c r="M76" s="12" t="str">
        <f>IF(OR(A76="",J76=""),"",IF(F76&lt;=0,"SIN EXISTENCIA",IF(H76&lt;=J76,"PEDIR "&amp;TEXT(Productos!O76,"#,##0"),IF(G76&gt;0,"Ya viene en camino","En orden"))))</f>
        <v/>
      </c>
    </row>
    <row r="77" spans="1:13" x14ac:dyDescent="0.35">
      <c r="A77" s="12" t="str">
        <f>IF(Productos!A77="","",Productos!A77)</f>
        <v/>
      </c>
      <c r="B77" s="12" t="str">
        <f>IF(A77="","",Productos!B77)</f>
        <v/>
      </c>
      <c r="C77" s="13" t="str">
        <f>IF(A77="","",N(Productos!J77))</f>
        <v/>
      </c>
      <c r="D77" s="13" t="str">
        <f>IF(A77="","",SUMIFS(Movimientos!$D$2:$D$3001,Movimientos!$B$2:$B$3001,A77,Movimientos!$C$2:$C$3001,"Entrada"))</f>
        <v/>
      </c>
      <c r="E77" s="13" t="str">
        <f>IF(A77="","",SUMIFS(Movimientos!$D$2:$D$3001,Movimientos!$B$2:$B$3001,A77,Movimientos!$C$2:$C$3001,"Salida"))</f>
        <v/>
      </c>
      <c r="F77" s="13" t="str">
        <f t="shared" si="4"/>
        <v/>
      </c>
      <c r="G77" s="13" t="str">
        <f>IF(A77="","",SUMIFS('Pedidos en camino'!$D$2:$D$301,'Pedidos en camino'!$B$2:$B$301,A77,'Pedidos en camino'!$G$2:$G$301,"En camino"))</f>
        <v/>
      </c>
      <c r="H77" s="13" t="str">
        <f t="shared" si="5"/>
        <v/>
      </c>
      <c r="I77" s="13" t="str">
        <f>IF(A77="","",Productos!L77)</f>
        <v/>
      </c>
      <c r="J77" s="13" t="str">
        <f>IF(A77="","",Productos!M77)</f>
        <v/>
      </c>
      <c r="K77" s="13" t="str">
        <f>IF(A77="","",Productos!N77)</f>
        <v/>
      </c>
      <c r="L77" s="13" t="str">
        <f>IF(OR(A77="",N(Productos!F77)=0),"",MAX(0,ROUND(F77/Productos!F77,0)))</f>
        <v/>
      </c>
      <c r="M77" s="12" t="str">
        <f>IF(OR(A77="",J77=""),"",IF(F77&lt;=0,"SIN EXISTENCIA",IF(H77&lt;=J77,"PEDIR "&amp;TEXT(Productos!O77,"#,##0"),IF(G77&gt;0,"Ya viene en camino","En orden"))))</f>
        <v/>
      </c>
    </row>
    <row r="78" spans="1:13" x14ac:dyDescent="0.35">
      <c r="A78" s="12" t="str">
        <f>IF(Productos!A78="","",Productos!A78)</f>
        <v/>
      </c>
      <c r="B78" s="12" t="str">
        <f>IF(A78="","",Productos!B78)</f>
        <v/>
      </c>
      <c r="C78" s="13" t="str">
        <f>IF(A78="","",N(Productos!J78))</f>
        <v/>
      </c>
      <c r="D78" s="13" t="str">
        <f>IF(A78="","",SUMIFS(Movimientos!$D$2:$D$3001,Movimientos!$B$2:$B$3001,A78,Movimientos!$C$2:$C$3001,"Entrada"))</f>
        <v/>
      </c>
      <c r="E78" s="13" t="str">
        <f>IF(A78="","",SUMIFS(Movimientos!$D$2:$D$3001,Movimientos!$B$2:$B$3001,A78,Movimientos!$C$2:$C$3001,"Salida"))</f>
        <v/>
      </c>
      <c r="F78" s="13" t="str">
        <f t="shared" si="4"/>
        <v/>
      </c>
      <c r="G78" s="13" t="str">
        <f>IF(A78="","",SUMIFS('Pedidos en camino'!$D$2:$D$301,'Pedidos en camino'!$B$2:$B$301,A78,'Pedidos en camino'!$G$2:$G$301,"En camino"))</f>
        <v/>
      </c>
      <c r="H78" s="13" t="str">
        <f t="shared" si="5"/>
        <v/>
      </c>
      <c r="I78" s="13" t="str">
        <f>IF(A78="","",Productos!L78)</f>
        <v/>
      </c>
      <c r="J78" s="13" t="str">
        <f>IF(A78="","",Productos!M78)</f>
        <v/>
      </c>
      <c r="K78" s="13" t="str">
        <f>IF(A78="","",Productos!N78)</f>
        <v/>
      </c>
      <c r="L78" s="13" t="str">
        <f>IF(OR(A78="",N(Productos!F78)=0),"",MAX(0,ROUND(F78/Productos!F78,0)))</f>
        <v/>
      </c>
      <c r="M78" s="12" t="str">
        <f>IF(OR(A78="",J78=""),"",IF(F78&lt;=0,"SIN EXISTENCIA",IF(H78&lt;=J78,"PEDIR "&amp;TEXT(Productos!O78,"#,##0"),IF(G78&gt;0,"Ya viene en camino","En orden"))))</f>
        <v/>
      </c>
    </row>
    <row r="79" spans="1:13" x14ac:dyDescent="0.35">
      <c r="A79" s="12" t="str">
        <f>IF(Productos!A79="","",Productos!A79)</f>
        <v/>
      </c>
      <c r="B79" s="12" t="str">
        <f>IF(A79="","",Productos!B79)</f>
        <v/>
      </c>
      <c r="C79" s="13" t="str">
        <f>IF(A79="","",N(Productos!J79))</f>
        <v/>
      </c>
      <c r="D79" s="13" t="str">
        <f>IF(A79="","",SUMIFS(Movimientos!$D$2:$D$3001,Movimientos!$B$2:$B$3001,A79,Movimientos!$C$2:$C$3001,"Entrada"))</f>
        <v/>
      </c>
      <c r="E79" s="13" t="str">
        <f>IF(A79="","",SUMIFS(Movimientos!$D$2:$D$3001,Movimientos!$B$2:$B$3001,A79,Movimientos!$C$2:$C$3001,"Salida"))</f>
        <v/>
      </c>
      <c r="F79" s="13" t="str">
        <f t="shared" si="4"/>
        <v/>
      </c>
      <c r="G79" s="13" t="str">
        <f>IF(A79="","",SUMIFS('Pedidos en camino'!$D$2:$D$301,'Pedidos en camino'!$B$2:$B$301,A79,'Pedidos en camino'!$G$2:$G$301,"En camino"))</f>
        <v/>
      </c>
      <c r="H79" s="13" t="str">
        <f t="shared" si="5"/>
        <v/>
      </c>
      <c r="I79" s="13" t="str">
        <f>IF(A79="","",Productos!L79)</f>
        <v/>
      </c>
      <c r="J79" s="13" t="str">
        <f>IF(A79="","",Productos!M79)</f>
        <v/>
      </c>
      <c r="K79" s="13" t="str">
        <f>IF(A79="","",Productos!N79)</f>
        <v/>
      </c>
      <c r="L79" s="13" t="str">
        <f>IF(OR(A79="",N(Productos!F79)=0),"",MAX(0,ROUND(F79/Productos!F79,0)))</f>
        <v/>
      </c>
      <c r="M79" s="12" t="str">
        <f>IF(OR(A79="",J79=""),"",IF(F79&lt;=0,"SIN EXISTENCIA",IF(H79&lt;=J79,"PEDIR "&amp;TEXT(Productos!O79,"#,##0"),IF(G79&gt;0,"Ya viene en camino","En orden"))))</f>
        <v/>
      </c>
    </row>
    <row r="80" spans="1:13" x14ac:dyDescent="0.35">
      <c r="A80" s="12" t="str">
        <f>IF(Productos!A80="","",Productos!A80)</f>
        <v/>
      </c>
      <c r="B80" s="12" t="str">
        <f>IF(A80="","",Productos!B80)</f>
        <v/>
      </c>
      <c r="C80" s="13" t="str">
        <f>IF(A80="","",N(Productos!J80))</f>
        <v/>
      </c>
      <c r="D80" s="13" t="str">
        <f>IF(A80="","",SUMIFS(Movimientos!$D$2:$D$3001,Movimientos!$B$2:$B$3001,A80,Movimientos!$C$2:$C$3001,"Entrada"))</f>
        <v/>
      </c>
      <c r="E80" s="13" t="str">
        <f>IF(A80="","",SUMIFS(Movimientos!$D$2:$D$3001,Movimientos!$B$2:$B$3001,A80,Movimientos!$C$2:$C$3001,"Salida"))</f>
        <v/>
      </c>
      <c r="F80" s="13" t="str">
        <f t="shared" si="4"/>
        <v/>
      </c>
      <c r="G80" s="13" t="str">
        <f>IF(A80="","",SUMIFS('Pedidos en camino'!$D$2:$D$301,'Pedidos en camino'!$B$2:$B$301,A80,'Pedidos en camino'!$G$2:$G$301,"En camino"))</f>
        <v/>
      </c>
      <c r="H80" s="13" t="str">
        <f t="shared" si="5"/>
        <v/>
      </c>
      <c r="I80" s="13" t="str">
        <f>IF(A80="","",Productos!L80)</f>
        <v/>
      </c>
      <c r="J80" s="13" t="str">
        <f>IF(A80="","",Productos!M80)</f>
        <v/>
      </c>
      <c r="K80" s="13" t="str">
        <f>IF(A80="","",Productos!N80)</f>
        <v/>
      </c>
      <c r="L80" s="13" t="str">
        <f>IF(OR(A80="",N(Productos!F80)=0),"",MAX(0,ROUND(F80/Productos!F80,0)))</f>
        <v/>
      </c>
      <c r="M80" s="12" t="str">
        <f>IF(OR(A80="",J80=""),"",IF(F80&lt;=0,"SIN EXISTENCIA",IF(H80&lt;=J80,"PEDIR "&amp;TEXT(Productos!O80,"#,##0"),IF(G80&gt;0,"Ya viene en camino","En orden"))))</f>
        <v/>
      </c>
    </row>
    <row r="81" spans="1:13" x14ac:dyDescent="0.35">
      <c r="A81" s="12" t="str">
        <f>IF(Productos!A81="","",Productos!A81)</f>
        <v/>
      </c>
      <c r="B81" s="12" t="str">
        <f>IF(A81="","",Productos!B81)</f>
        <v/>
      </c>
      <c r="C81" s="13" t="str">
        <f>IF(A81="","",N(Productos!J81))</f>
        <v/>
      </c>
      <c r="D81" s="13" t="str">
        <f>IF(A81="","",SUMIFS(Movimientos!$D$2:$D$3001,Movimientos!$B$2:$B$3001,A81,Movimientos!$C$2:$C$3001,"Entrada"))</f>
        <v/>
      </c>
      <c r="E81" s="13" t="str">
        <f>IF(A81="","",SUMIFS(Movimientos!$D$2:$D$3001,Movimientos!$B$2:$B$3001,A81,Movimientos!$C$2:$C$3001,"Salida"))</f>
        <v/>
      </c>
      <c r="F81" s="13" t="str">
        <f t="shared" si="4"/>
        <v/>
      </c>
      <c r="G81" s="13" t="str">
        <f>IF(A81="","",SUMIFS('Pedidos en camino'!$D$2:$D$301,'Pedidos en camino'!$B$2:$B$301,A81,'Pedidos en camino'!$G$2:$G$301,"En camino"))</f>
        <v/>
      </c>
      <c r="H81" s="13" t="str">
        <f t="shared" si="5"/>
        <v/>
      </c>
      <c r="I81" s="13" t="str">
        <f>IF(A81="","",Productos!L81)</f>
        <v/>
      </c>
      <c r="J81" s="13" t="str">
        <f>IF(A81="","",Productos!M81)</f>
        <v/>
      </c>
      <c r="K81" s="13" t="str">
        <f>IF(A81="","",Productos!N81)</f>
        <v/>
      </c>
      <c r="L81" s="13" t="str">
        <f>IF(OR(A81="",N(Productos!F81)=0),"",MAX(0,ROUND(F81/Productos!F81,0)))</f>
        <v/>
      </c>
      <c r="M81" s="12" t="str">
        <f>IF(OR(A81="",J81=""),"",IF(F81&lt;=0,"SIN EXISTENCIA",IF(H81&lt;=J81,"PEDIR "&amp;TEXT(Productos!O81,"#,##0"),IF(G81&gt;0,"Ya viene en camino","En orden"))))</f>
        <v/>
      </c>
    </row>
    <row r="82" spans="1:13" x14ac:dyDescent="0.35">
      <c r="A82" s="12" t="str">
        <f>IF(Productos!A82="","",Productos!A82)</f>
        <v/>
      </c>
      <c r="B82" s="12" t="str">
        <f>IF(A82="","",Productos!B82)</f>
        <v/>
      </c>
      <c r="C82" s="13" t="str">
        <f>IF(A82="","",N(Productos!J82))</f>
        <v/>
      </c>
      <c r="D82" s="13" t="str">
        <f>IF(A82="","",SUMIFS(Movimientos!$D$2:$D$3001,Movimientos!$B$2:$B$3001,A82,Movimientos!$C$2:$C$3001,"Entrada"))</f>
        <v/>
      </c>
      <c r="E82" s="13" t="str">
        <f>IF(A82="","",SUMIFS(Movimientos!$D$2:$D$3001,Movimientos!$B$2:$B$3001,A82,Movimientos!$C$2:$C$3001,"Salida"))</f>
        <v/>
      </c>
      <c r="F82" s="13" t="str">
        <f t="shared" si="4"/>
        <v/>
      </c>
      <c r="G82" s="13" t="str">
        <f>IF(A82="","",SUMIFS('Pedidos en camino'!$D$2:$D$301,'Pedidos en camino'!$B$2:$B$301,A82,'Pedidos en camino'!$G$2:$G$301,"En camino"))</f>
        <v/>
      </c>
      <c r="H82" s="13" t="str">
        <f t="shared" si="5"/>
        <v/>
      </c>
      <c r="I82" s="13" t="str">
        <f>IF(A82="","",Productos!L82)</f>
        <v/>
      </c>
      <c r="J82" s="13" t="str">
        <f>IF(A82="","",Productos!M82)</f>
        <v/>
      </c>
      <c r="K82" s="13" t="str">
        <f>IF(A82="","",Productos!N82)</f>
        <v/>
      </c>
      <c r="L82" s="13" t="str">
        <f>IF(OR(A82="",N(Productos!F82)=0),"",MAX(0,ROUND(F82/Productos!F82,0)))</f>
        <v/>
      </c>
      <c r="M82" s="12" t="str">
        <f>IF(OR(A82="",J82=""),"",IF(F82&lt;=0,"SIN EXISTENCIA",IF(H82&lt;=J82,"PEDIR "&amp;TEXT(Productos!O82,"#,##0"),IF(G82&gt;0,"Ya viene en camino","En orden"))))</f>
        <v/>
      </c>
    </row>
    <row r="83" spans="1:13" x14ac:dyDescent="0.35">
      <c r="A83" s="12" t="str">
        <f>IF(Productos!A83="","",Productos!A83)</f>
        <v/>
      </c>
      <c r="B83" s="12" t="str">
        <f>IF(A83="","",Productos!B83)</f>
        <v/>
      </c>
      <c r="C83" s="13" t="str">
        <f>IF(A83="","",N(Productos!J83))</f>
        <v/>
      </c>
      <c r="D83" s="13" t="str">
        <f>IF(A83="","",SUMIFS(Movimientos!$D$2:$D$3001,Movimientos!$B$2:$B$3001,A83,Movimientos!$C$2:$C$3001,"Entrada"))</f>
        <v/>
      </c>
      <c r="E83" s="13" t="str">
        <f>IF(A83="","",SUMIFS(Movimientos!$D$2:$D$3001,Movimientos!$B$2:$B$3001,A83,Movimientos!$C$2:$C$3001,"Salida"))</f>
        <v/>
      </c>
      <c r="F83" s="13" t="str">
        <f t="shared" si="4"/>
        <v/>
      </c>
      <c r="G83" s="13" t="str">
        <f>IF(A83="","",SUMIFS('Pedidos en camino'!$D$2:$D$301,'Pedidos en camino'!$B$2:$B$301,A83,'Pedidos en camino'!$G$2:$G$301,"En camino"))</f>
        <v/>
      </c>
      <c r="H83" s="13" t="str">
        <f t="shared" si="5"/>
        <v/>
      </c>
      <c r="I83" s="13" t="str">
        <f>IF(A83="","",Productos!L83)</f>
        <v/>
      </c>
      <c r="J83" s="13" t="str">
        <f>IF(A83="","",Productos!M83)</f>
        <v/>
      </c>
      <c r="K83" s="13" t="str">
        <f>IF(A83="","",Productos!N83)</f>
        <v/>
      </c>
      <c r="L83" s="13" t="str">
        <f>IF(OR(A83="",N(Productos!F83)=0),"",MAX(0,ROUND(F83/Productos!F83,0)))</f>
        <v/>
      </c>
      <c r="M83" s="12" t="str">
        <f>IF(OR(A83="",J83=""),"",IF(F83&lt;=0,"SIN EXISTENCIA",IF(H83&lt;=J83,"PEDIR "&amp;TEXT(Productos!O83,"#,##0"),IF(G83&gt;0,"Ya viene en camino","En orden"))))</f>
        <v/>
      </c>
    </row>
    <row r="84" spans="1:13" x14ac:dyDescent="0.35">
      <c r="A84" s="12" t="str">
        <f>IF(Productos!A84="","",Productos!A84)</f>
        <v/>
      </c>
      <c r="B84" s="12" t="str">
        <f>IF(A84="","",Productos!B84)</f>
        <v/>
      </c>
      <c r="C84" s="13" t="str">
        <f>IF(A84="","",N(Productos!J84))</f>
        <v/>
      </c>
      <c r="D84" s="13" t="str">
        <f>IF(A84="","",SUMIFS(Movimientos!$D$2:$D$3001,Movimientos!$B$2:$B$3001,A84,Movimientos!$C$2:$C$3001,"Entrada"))</f>
        <v/>
      </c>
      <c r="E84" s="13" t="str">
        <f>IF(A84="","",SUMIFS(Movimientos!$D$2:$D$3001,Movimientos!$B$2:$B$3001,A84,Movimientos!$C$2:$C$3001,"Salida"))</f>
        <v/>
      </c>
      <c r="F84" s="13" t="str">
        <f t="shared" si="4"/>
        <v/>
      </c>
      <c r="G84" s="13" t="str">
        <f>IF(A84="","",SUMIFS('Pedidos en camino'!$D$2:$D$301,'Pedidos en camino'!$B$2:$B$301,A84,'Pedidos en camino'!$G$2:$G$301,"En camino"))</f>
        <v/>
      </c>
      <c r="H84" s="13" t="str">
        <f t="shared" si="5"/>
        <v/>
      </c>
      <c r="I84" s="13" t="str">
        <f>IF(A84="","",Productos!L84)</f>
        <v/>
      </c>
      <c r="J84" s="13" t="str">
        <f>IF(A84="","",Productos!M84)</f>
        <v/>
      </c>
      <c r="K84" s="13" t="str">
        <f>IF(A84="","",Productos!N84)</f>
        <v/>
      </c>
      <c r="L84" s="13" t="str">
        <f>IF(OR(A84="",N(Productos!F84)=0),"",MAX(0,ROUND(F84/Productos!F84,0)))</f>
        <v/>
      </c>
      <c r="M84" s="12" t="str">
        <f>IF(OR(A84="",J84=""),"",IF(F84&lt;=0,"SIN EXISTENCIA",IF(H84&lt;=J84,"PEDIR "&amp;TEXT(Productos!O84,"#,##0"),IF(G84&gt;0,"Ya viene en camino","En orden"))))</f>
        <v/>
      </c>
    </row>
    <row r="85" spans="1:13" x14ac:dyDescent="0.35">
      <c r="A85" s="12" t="str">
        <f>IF(Productos!A85="","",Productos!A85)</f>
        <v/>
      </c>
      <c r="B85" s="12" t="str">
        <f>IF(A85="","",Productos!B85)</f>
        <v/>
      </c>
      <c r="C85" s="13" t="str">
        <f>IF(A85="","",N(Productos!J85))</f>
        <v/>
      </c>
      <c r="D85" s="13" t="str">
        <f>IF(A85="","",SUMIFS(Movimientos!$D$2:$D$3001,Movimientos!$B$2:$B$3001,A85,Movimientos!$C$2:$C$3001,"Entrada"))</f>
        <v/>
      </c>
      <c r="E85" s="13" t="str">
        <f>IF(A85="","",SUMIFS(Movimientos!$D$2:$D$3001,Movimientos!$B$2:$B$3001,A85,Movimientos!$C$2:$C$3001,"Salida"))</f>
        <v/>
      </c>
      <c r="F85" s="13" t="str">
        <f t="shared" si="4"/>
        <v/>
      </c>
      <c r="G85" s="13" t="str">
        <f>IF(A85="","",SUMIFS('Pedidos en camino'!$D$2:$D$301,'Pedidos en camino'!$B$2:$B$301,A85,'Pedidos en camino'!$G$2:$G$301,"En camino"))</f>
        <v/>
      </c>
      <c r="H85" s="13" t="str">
        <f t="shared" si="5"/>
        <v/>
      </c>
      <c r="I85" s="13" t="str">
        <f>IF(A85="","",Productos!L85)</f>
        <v/>
      </c>
      <c r="J85" s="13" t="str">
        <f>IF(A85="","",Productos!M85)</f>
        <v/>
      </c>
      <c r="K85" s="13" t="str">
        <f>IF(A85="","",Productos!N85)</f>
        <v/>
      </c>
      <c r="L85" s="13" t="str">
        <f>IF(OR(A85="",N(Productos!F85)=0),"",MAX(0,ROUND(F85/Productos!F85,0)))</f>
        <v/>
      </c>
      <c r="M85" s="12" t="str">
        <f>IF(OR(A85="",J85=""),"",IF(F85&lt;=0,"SIN EXISTENCIA",IF(H85&lt;=J85,"PEDIR "&amp;TEXT(Productos!O85,"#,##0"),IF(G85&gt;0,"Ya viene en camino","En orden"))))</f>
        <v/>
      </c>
    </row>
    <row r="86" spans="1:13" x14ac:dyDescent="0.35">
      <c r="A86" s="12" t="str">
        <f>IF(Productos!A86="","",Productos!A86)</f>
        <v/>
      </c>
      <c r="B86" s="12" t="str">
        <f>IF(A86="","",Productos!B86)</f>
        <v/>
      </c>
      <c r="C86" s="13" t="str">
        <f>IF(A86="","",N(Productos!J86))</f>
        <v/>
      </c>
      <c r="D86" s="13" t="str">
        <f>IF(A86="","",SUMIFS(Movimientos!$D$2:$D$3001,Movimientos!$B$2:$B$3001,A86,Movimientos!$C$2:$C$3001,"Entrada"))</f>
        <v/>
      </c>
      <c r="E86" s="13" t="str">
        <f>IF(A86="","",SUMIFS(Movimientos!$D$2:$D$3001,Movimientos!$B$2:$B$3001,A86,Movimientos!$C$2:$C$3001,"Salida"))</f>
        <v/>
      </c>
      <c r="F86" s="13" t="str">
        <f t="shared" si="4"/>
        <v/>
      </c>
      <c r="G86" s="13" t="str">
        <f>IF(A86="","",SUMIFS('Pedidos en camino'!$D$2:$D$301,'Pedidos en camino'!$B$2:$B$301,A86,'Pedidos en camino'!$G$2:$G$301,"En camino"))</f>
        <v/>
      </c>
      <c r="H86" s="13" t="str">
        <f t="shared" si="5"/>
        <v/>
      </c>
      <c r="I86" s="13" t="str">
        <f>IF(A86="","",Productos!L86)</f>
        <v/>
      </c>
      <c r="J86" s="13" t="str">
        <f>IF(A86="","",Productos!M86)</f>
        <v/>
      </c>
      <c r="K86" s="13" t="str">
        <f>IF(A86="","",Productos!N86)</f>
        <v/>
      </c>
      <c r="L86" s="13" t="str">
        <f>IF(OR(A86="",N(Productos!F86)=0),"",MAX(0,ROUND(F86/Productos!F86,0)))</f>
        <v/>
      </c>
      <c r="M86" s="12" t="str">
        <f>IF(OR(A86="",J86=""),"",IF(F86&lt;=0,"SIN EXISTENCIA",IF(H86&lt;=J86,"PEDIR "&amp;TEXT(Productos!O86,"#,##0"),IF(G86&gt;0,"Ya viene en camino","En orden"))))</f>
        <v/>
      </c>
    </row>
    <row r="87" spans="1:13" x14ac:dyDescent="0.35">
      <c r="A87" s="12" t="str">
        <f>IF(Productos!A87="","",Productos!A87)</f>
        <v/>
      </c>
      <c r="B87" s="12" t="str">
        <f>IF(A87="","",Productos!B87)</f>
        <v/>
      </c>
      <c r="C87" s="13" t="str">
        <f>IF(A87="","",N(Productos!J87))</f>
        <v/>
      </c>
      <c r="D87" s="13" t="str">
        <f>IF(A87="","",SUMIFS(Movimientos!$D$2:$D$3001,Movimientos!$B$2:$B$3001,A87,Movimientos!$C$2:$C$3001,"Entrada"))</f>
        <v/>
      </c>
      <c r="E87" s="13" t="str">
        <f>IF(A87="","",SUMIFS(Movimientos!$D$2:$D$3001,Movimientos!$B$2:$B$3001,A87,Movimientos!$C$2:$C$3001,"Salida"))</f>
        <v/>
      </c>
      <c r="F87" s="13" t="str">
        <f t="shared" si="4"/>
        <v/>
      </c>
      <c r="G87" s="13" t="str">
        <f>IF(A87="","",SUMIFS('Pedidos en camino'!$D$2:$D$301,'Pedidos en camino'!$B$2:$B$301,A87,'Pedidos en camino'!$G$2:$G$301,"En camino"))</f>
        <v/>
      </c>
      <c r="H87" s="13" t="str">
        <f t="shared" si="5"/>
        <v/>
      </c>
      <c r="I87" s="13" t="str">
        <f>IF(A87="","",Productos!L87)</f>
        <v/>
      </c>
      <c r="J87" s="13" t="str">
        <f>IF(A87="","",Productos!M87)</f>
        <v/>
      </c>
      <c r="K87" s="13" t="str">
        <f>IF(A87="","",Productos!N87)</f>
        <v/>
      </c>
      <c r="L87" s="13" t="str">
        <f>IF(OR(A87="",N(Productos!F87)=0),"",MAX(0,ROUND(F87/Productos!F87,0)))</f>
        <v/>
      </c>
      <c r="M87" s="12" t="str">
        <f>IF(OR(A87="",J87=""),"",IF(F87&lt;=0,"SIN EXISTENCIA",IF(H87&lt;=J87,"PEDIR "&amp;TEXT(Productos!O87,"#,##0"),IF(G87&gt;0,"Ya viene en camino","En orden"))))</f>
        <v/>
      </c>
    </row>
    <row r="88" spans="1:13" x14ac:dyDescent="0.35">
      <c r="A88" s="12" t="str">
        <f>IF(Productos!A88="","",Productos!A88)</f>
        <v/>
      </c>
      <c r="B88" s="12" t="str">
        <f>IF(A88="","",Productos!B88)</f>
        <v/>
      </c>
      <c r="C88" s="13" t="str">
        <f>IF(A88="","",N(Productos!J88))</f>
        <v/>
      </c>
      <c r="D88" s="13" t="str">
        <f>IF(A88="","",SUMIFS(Movimientos!$D$2:$D$3001,Movimientos!$B$2:$B$3001,A88,Movimientos!$C$2:$C$3001,"Entrada"))</f>
        <v/>
      </c>
      <c r="E88" s="13" t="str">
        <f>IF(A88="","",SUMIFS(Movimientos!$D$2:$D$3001,Movimientos!$B$2:$B$3001,A88,Movimientos!$C$2:$C$3001,"Salida"))</f>
        <v/>
      </c>
      <c r="F88" s="13" t="str">
        <f t="shared" si="4"/>
        <v/>
      </c>
      <c r="G88" s="13" t="str">
        <f>IF(A88="","",SUMIFS('Pedidos en camino'!$D$2:$D$301,'Pedidos en camino'!$B$2:$B$301,A88,'Pedidos en camino'!$G$2:$G$301,"En camino"))</f>
        <v/>
      </c>
      <c r="H88" s="13" t="str">
        <f t="shared" si="5"/>
        <v/>
      </c>
      <c r="I88" s="13" t="str">
        <f>IF(A88="","",Productos!L88)</f>
        <v/>
      </c>
      <c r="J88" s="13" t="str">
        <f>IF(A88="","",Productos!M88)</f>
        <v/>
      </c>
      <c r="K88" s="13" t="str">
        <f>IF(A88="","",Productos!N88)</f>
        <v/>
      </c>
      <c r="L88" s="13" t="str">
        <f>IF(OR(A88="",N(Productos!F88)=0),"",MAX(0,ROUND(F88/Productos!F88,0)))</f>
        <v/>
      </c>
      <c r="M88" s="12" t="str">
        <f>IF(OR(A88="",J88=""),"",IF(F88&lt;=0,"SIN EXISTENCIA",IF(H88&lt;=J88,"PEDIR "&amp;TEXT(Productos!O88,"#,##0"),IF(G88&gt;0,"Ya viene en camino","En orden"))))</f>
        <v/>
      </c>
    </row>
    <row r="89" spans="1:13" x14ac:dyDescent="0.35">
      <c r="A89" s="12" t="str">
        <f>IF(Productos!A89="","",Productos!A89)</f>
        <v/>
      </c>
      <c r="B89" s="12" t="str">
        <f>IF(A89="","",Productos!B89)</f>
        <v/>
      </c>
      <c r="C89" s="13" t="str">
        <f>IF(A89="","",N(Productos!J89))</f>
        <v/>
      </c>
      <c r="D89" s="13" t="str">
        <f>IF(A89="","",SUMIFS(Movimientos!$D$2:$D$3001,Movimientos!$B$2:$B$3001,A89,Movimientos!$C$2:$C$3001,"Entrada"))</f>
        <v/>
      </c>
      <c r="E89" s="13" t="str">
        <f>IF(A89="","",SUMIFS(Movimientos!$D$2:$D$3001,Movimientos!$B$2:$B$3001,A89,Movimientos!$C$2:$C$3001,"Salida"))</f>
        <v/>
      </c>
      <c r="F89" s="13" t="str">
        <f t="shared" si="4"/>
        <v/>
      </c>
      <c r="G89" s="13" t="str">
        <f>IF(A89="","",SUMIFS('Pedidos en camino'!$D$2:$D$301,'Pedidos en camino'!$B$2:$B$301,A89,'Pedidos en camino'!$G$2:$G$301,"En camino"))</f>
        <v/>
      </c>
      <c r="H89" s="13" t="str">
        <f t="shared" si="5"/>
        <v/>
      </c>
      <c r="I89" s="13" t="str">
        <f>IF(A89="","",Productos!L89)</f>
        <v/>
      </c>
      <c r="J89" s="13" t="str">
        <f>IF(A89="","",Productos!M89)</f>
        <v/>
      </c>
      <c r="K89" s="13" t="str">
        <f>IF(A89="","",Productos!N89)</f>
        <v/>
      </c>
      <c r="L89" s="13" t="str">
        <f>IF(OR(A89="",N(Productos!F89)=0),"",MAX(0,ROUND(F89/Productos!F89,0)))</f>
        <v/>
      </c>
      <c r="M89" s="12" t="str">
        <f>IF(OR(A89="",J89=""),"",IF(F89&lt;=0,"SIN EXISTENCIA",IF(H89&lt;=J89,"PEDIR "&amp;TEXT(Productos!O89,"#,##0"),IF(G89&gt;0,"Ya viene en camino","En orden"))))</f>
        <v/>
      </c>
    </row>
    <row r="90" spans="1:13" x14ac:dyDescent="0.35">
      <c r="A90" s="12" t="str">
        <f>IF(Productos!A90="","",Productos!A90)</f>
        <v/>
      </c>
      <c r="B90" s="12" t="str">
        <f>IF(A90="","",Productos!B90)</f>
        <v/>
      </c>
      <c r="C90" s="13" t="str">
        <f>IF(A90="","",N(Productos!J90))</f>
        <v/>
      </c>
      <c r="D90" s="13" t="str">
        <f>IF(A90="","",SUMIFS(Movimientos!$D$2:$D$3001,Movimientos!$B$2:$B$3001,A90,Movimientos!$C$2:$C$3001,"Entrada"))</f>
        <v/>
      </c>
      <c r="E90" s="13" t="str">
        <f>IF(A90="","",SUMIFS(Movimientos!$D$2:$D$3001,Movimientos!$B$2:$B$3001,A90,Movimientos!$C$2:$C$3001,"Salida"))</f>
        <v/>
      </c>
      <c r="F90" s="13" t="str">
        <f t="shared" si="4"/>
        <v/>
      </c>
      <c r="G90" s="13" t="str">
        <f>IF(A90="","",SUMIFS('Pedidos en camino'!$D$2:$D$301,'Pedidos en camino'!$B$2:$B$301,A90,'Pedidos en camino'!$G$2:$G$301,"En camino"))</f>
        <v/>
      </c>
      <c r="H90" s="13" t="str">
        <f t="shared" si="5"/>
        <v/>
      </c>
      <c r="I90" s="13" t="str">
        <f>IF(A90="","",Productos!L90)</f>
        <v/>
      </c>
      <c r="J90" s="13" t="str">
        <f>IF(A90="","",Productos!M90)</f>
        <v/>
      </c>
      <c r="K90" s="13" t="str">
        <f>IF(A90="","",Productos!N90)</f>
        <v/>
      </c>
      <c r="L90" s="13" t="str">
        <f>IF(OR(A90="",N(Productos!F90)=0),"",MAX(0,ROUND(F90/Productos!F90,0)))</f>
        <v/>
      </c>
      <c r="M90" s="12" t="str">
        <f>IF(OR(A90="",J90=""),"",IF(F90&lt;=0,"SIN EXISTENCIA",IF(H90&lt;=J90,"PEDIR "&amp;TEXT(Productos!O90,"#,##0"),IF(G90&gt;0,"Ya viene en camino","En orden"))))</f>
        <v/>
      </c>
    </row>
    <row r="91" spans="1:13" x14ac:dyDescent="0.35">
      <c r="A91" s="12" t="str">
        <f>IF(Productos!A91="","",Productos!A91)</f>
        <v/>
      </c>
      <c r="B91" s="12" t="str">
        <f>IF(A91="","",Productos!B91)</f>
        <v/>
      </c>
      <c r="C91" s="13" t="str">
        <f>IF(A91="","",N(Productos!J91))</f>
        <v/>
      </c>
      <c r="D91" s="13" t="str">
        <f>IF(A91="","",SUMIFS(Movimientos!$D$2:$D$3001,Movimientos!$B$2:$B$3001,A91,Movimientos!$C$2:$C$3001,"Entrada"))</f>
        <v/>
      </c>
      <c r="E91" s="13" t="str">
        <f>IF(A91="","",SUMIFS(Movimientos!$D$2:$D$3001,Movimientos!$B$2:$B$3001,A91,Movimientos!$C$2:$C$3001,"Salida"))</f>
        <v/>
      </c>
      <c r="F91" s="13" t="str">
        <f t="shared" si="4"/>
        <v/>
      </c>
      <c r="G91" s="13" t="str">
        <f>IF(A91="","",SUMIFS('Pedidos en camino'!$D$2:$D$301,'Pedidos en camino'!$B$2:$B$301,A91,'Pedidos en camino'!$G$2:$G$301,"En camino"))</f>
        <v/>
      </c>
      <c r="H91" s="13" t="str">
        <f t="shared" si="5"/>
        <v/>
      </c>
      <c r="I91" s="13" t="str">
        <f>IF(A91="","",Productos!L91)</f>
        <v/>
      </c>
      <c r="J91" s="13" t="str">
        <f>IF(A91="","",Productos!M91)</f>
        <v/>
      </c>
      <c r="K91" s="13" t="str">
        <f>IF(A91="","",Productos!N91)</f>
        <v/>
      </c>
      <c r="L91" s="13" t="str">
        <f>IF(OR(A91="",N(Productos!F91)=0),"",MAX(0,ROUND(F91/Productos!F91,0)))</f>
        <v/>
      </c>
      <c r="M91" s="12" t="str">
        <f>IF(OR(A91="",J91=""),"",IF(F91&lt;=0,"SIN EXISTENCIA",IF(H91&lt;=J91,"PEDIR "&amp;TEXT(Productos!O91,"#,##0"),IF(G91&gt;0,"Ya viene en camino","En orden"))))</f>
        <v/>
      </c>
    </row>
    <row r="92" spans="1:13" x14ac:dyDescent="0.35">
      <c r="A92" s="12" t="str">
        <f>IF(Productos!A92="","",Productos!A92)</f>
        <v/>
      </c>
      <c r="B92" s="12" t="str">
        <f>IF(A92="","",Productos!B92)</f>
        <v/>
      </c>
      <c r="C92" s="13" t="str">
        <f>IF(A92="","",N(Productos!J92))</f>
        <v/>
      </c>
      <c r="D92" s="13" t="str">
        <f>IF(A92="","",SUMIFS(Movimientos!$D$2:$D$3001,Movimientos!$B$2:$B$3001,A92,Movimientos!$C$2:$C$3001,"Entrada"))</f>
        <v/>
      </c>
      <c r="E92" s="13" t="str">
        <f>IF(A92="","",SUMIFS(Movimientos!$D$2:$D$3001,Movimientos!$B$2:$B$3001,A92,Movimientos!$C$2:$C$3001,"Salida"))</f>
        <v/>
      </c>
      <c r="F92" s="13" t="str">
        <f t="shared" si="4"/>
        <v/>
      </c>
      <c r="G92" s="13" t="str">
        <f>IF(A92="","",SUMIFS('Pedidos en camino'!$D$2:$D$301,'Pedidos en camino'!$B$2:$B$301,A92,'Pedidos en camino'!$G$2:$G$301,"En camino"))</f>
        <v/>
      </c>
      <c r="H92" s="13" t="str">
        <f t="shared" si="5"/>
        <v/>
      </c>
      <c r="I92" s="13" t="str">
        <f>IF(A92="","",Productos!L92)</f>
        <v/>
      </c>
      <c r="J92" s="13" t="str">
        <f>IF(A92="","",Productos!M92)</f>
        <v/>
      </c>
      <c r="K92" s="13" t="str">
        <f>IF(A92="","",Productos!N92)</f>
        <v/>
      </c>
      <c r="L92" s="13" t="str">
        <f>IF(OR(A92="",N(Productos!F92)=0),"",MAX(0,ROUND(F92/Productos!F92,0)))</f>
        <v/>
      </c>
      <c r="M92" s="12" t="str">
        <f>IF(OR(A92="",J92=""),"",IF(F92&lt;=0,"SIN EXISTENCIA",IF(H92&lt;=J92,"PEDIR "&amp;TEXT(Productos!O92,"#,##0"),IF(G92&gt;0,"Ya viene en camino","En orden"))))</f>
        <v/>
      </c>
    </row>
    <row r="93" spans="1:13" x14ac:dyDescent="0.35">
      <c r="A93" s="12" t="str">
        <f>IF(Productos!A93="","",Productos!A93)</f>
        <v/>
      </c>
      <c r="B93" s="12" t="str">
        <f>IF(A93="","",Productos!B93)</f>
        <v/>
      </c>
      <c r="C93" s="13" t="str">
        <f>IF(A93="","",N(Productos!J93))</f>
        <v/>
      </c>
      <c r="D93" s="13" t="str">
        <f>IF(A93="","",SUMIFS(Movimientos!$D$2:$D$3001,Movimientos!$B$2:$B$3001,A93,Movimientos!$C$2:$C$3001,"Entrada"))</f>
        <v/>
      </c>
      <c r="E93" s="13" t="str">
        <f>IF(A93="","",SUMIFS(Movimientos!$D$2:$D$3001,Movimientos!$B$2:$B$3001,A93,Movimientos!$C$2:$C$3001,"Salida"))</f>
        <v/>
      </c>
      <c r="F93" s="13" t="str">
        <f t="shared" si="4"/>
        <v/>
      </c>
      <c r="G93" s="13" t="str">
        <f>IF(A93="","",SUMIFS('Pedidos en camino'!$D$2:$D$301,'Pedidos en camino'!$B$2:$B$301,A93,'Pedidos en camino'!$G$2:$G$301,"En camino"))</f>
        <v/>
      </c>
      <c r="H93" s="13" t="str">
        <f t="shared" si="5"/>
        <v/>
      </c>
      <c r="I93" s="13" t="str">
        <f>IF(A93="","",Productos!L93)</f>
        <v/>
      </c>
      <c r="J93" s="13" t="str">
        <f>IF(A93="","",Productos!M93)</f>
        <v/>
      </c>
      <c r="K93" s="13" t="str">
        <f>IF(A93="","",Productos!N93)</f>
        <v/>
      </c>
      <c r="L93" s="13" t="str">
        <f>IF(OR(A93="",N(Productos!F93)=0),"",MAX(0,ROUND(F93/Productos!F93,0)))</f>
        <v/>
      </c>
      <c r="M93" s="12" t="str">
        <f>IF(OR(A93="",J93=""),"",IF(F93&lt;=0,"SIN EXISTENCIA",IF(H93&lt;=J93,"PEDIR "&amp;TEXT(Productos!O93,"#,##0"),IF(G93&gt;0,"Ya viene en camino","En orden"))))</f>
        <v/>
      </c>
    </row>
    <row r="94" spans="1:13" x14ac:dyDescent="0.35">
      <c r="A94" s="12" t="str">
        <f>IF(Productos!A94="","",Productos!A94)</f>
        <v/>
      </c>
      <c r="B94" s="12" t="str">
        <f>IF(A94="","",Productos!B94)</f>
        <v/>
      </c>
      <c r="C94" s="13" t="str">
        <f>IF(A94="","",N(Productos!J94))</f>
        <v/>
      </c>
      <c r="D94" s="13" t="str">
        <f>IF(A94="","",SUMIFS(Movimientos!$D$2:$D$3001,Movimientos!$B$2:$B$3001,A94,Movimientos!$C$2:$C$3001,"Entrada"))</f>
        <v/>
      </c>
      <c r="E94" s="13" t="str">
        <f>IF(A94="","",SUMIFS(Movimientos!$D$2:$D$3001,Movimientos!$B$2:$B$3001,A94,Movimientos!$C$2:$C$3001,"Salida"))</f>
        <v/>
      </c>
      <c r="F94" s="13" t="str">
        <f t="shared" si="4"/>
        <v/>
      </c>
      <c r="G94" s="13" t="str">
        <f>IF(A94="","",SUMIFS('Pedidos en camino'!$D$2:$D$301,'Pedidos en camino'!$B$2:$B$301,A94,'Pedidos en camino'!$G$2:$G$301,"En camino"))</f>
        <v/>
      </c>
      <c r="H94" s="13" t="str">
        <f t="shared" si="5"/>
        <v/>
      </c>
      <c r="I94" s="13" t="str">
        <f>IF(A94="","",Productos!L94)</f>
        <v/>
      </c>
      <c r="J94" s="13" t="str">
        <f>IF(A94="","",Productos!M94)</f>
        <v/>
      </c>
      <c r="K94" s="13" t="str">
        <f>IF(A94="","",Productos!N94)</f>
        <v/>
      </c>
      <c r="L94" s="13" t="str">
        <f>IF(OR(A94="",N(Productos!F94)=0),"",MAX(0,ROUND(F94/Productos!F94,0)))</f>
        <v/>
      </c>
      <c r="M94" s="12" t="str">
        <f>IF(OR(A94="",J94=""),"",IF(F94&lt;=0,"SIN EXISTENCIA",IF(H94&lt;=J94,"PEDIR "&amp;TEXT(Productos!O94,"#,##0"),IF(G94&gt;0,"Ya viene en camino","En orden"))))</f>
        <v/>
      </c>
    </row>
    <row r="95" spans="1:13" x14ac:dyDescent="0.35">
      <c r="A95" s="12" t="str">
        <f>IF(Productos!A95="","",Productos!A95)</f>
        <v/>
      </c>
      <c r="B95" s="12" t="str">
        <f>IF(A95="","",Productos!B95)</f>
        <v/>
      </c>
      <c r="C95" s="13" t="str">
        <f>IF(A95="","",N(Productos!J95))</f>
        <v/>
      </c>
      <c r="D95" s="13" t="str">
        <f>IF(A95="","",SUMIFS(Movimientos!$D$2:$D$3001,Movimientos!$B$2:$B$3001,A95,Movimientos!$C$2:$C$3001,"Entrada"))</f>
        <v/>
      </c>
      <c r="E95" s="13" t="str">
        <f>IF(A95="","",SUMIFS(Movimientos!$D$2:$D$3001,Movimientos!$B$2:$B$3001,A95,Movimientos!$C$2:$C$3001,"Salida"))</f>
        <v/>
      </c>
      <c r="F95" s="13" t="str">
        <f t="shared" si="4"/>
        <v/>
      </c>
      <c r="G95" s="13" t="str">
        <f>IF(A95="","",SUMIFS('Pedidos en camino'!$D$2:$D$301,'Pedidos en camino'!$B$2:$B$301,A95,'Pedidos en camino'!$G$2:$G$301,"En camino"))</f>
        <v/>
      </c>
      <c r="H95" s="13" t="str">
        <f t="shared" si="5"/>
        <v/>
      </c>
      <c r="I95" s="13" t="str">
        <f>IF(A95="","",Productos!L95)</f>
        <v/>
      </c>
      <c r="J95" s="13" t="str">
        <f>IF(A95="","",Productos!M95)</f>
        <v/>
      </c>
      <c r="K95" s="13" t="str">
        <f>IF(A95="","",Productos!N95)</f>
        <v/>
      </c>
      <c r="L95" s="13" t="str">
        <f>IF(OR(A95="",N(Productos!F95)=0),"",MAX(0,ROUND(F95/Productos!F95,0)))</f>
        <v/>
      </c>
      <c r="M95" s="12" t="str">
        <f>IF(OR(A95="",J95=""),"",IF(F95&lt;=0,"SIN EXISTENCIA",IF(H95&lt;=J95,"PEDIR "&amp;TEXT(Productos!O95,"#,##0"),IF(G95&gt;0,"Ya viene en camino","En orden"))))</f>
        <v/>
      </c>
    </row>
    <row r="96" spans="1:13" x14ac:dyDescent="0.35">
      <c r="A96" s="12" t="str">
        <f>IF(Productos!A96="","",Productos!A96)</f>
        <v/>
      </c>
      <c r="B96" s="12" t="str">
        <f>IF(A96="","",Productos!B96)</f>
        <v/>
      </c>
      <c r="C96" s="13" t="str">
        <f>IF(A96="","",N(Productos!J96))</f>
        <v/>
      </c>
      <c r="D96" s="13" t="str">
        <f>IF(A96="","",SUMIFS(Movimientos!$D$2:$D$3001,Movimientos!$B$2:$B$3001,A96,Movimientos!$C$2:$C$3001,"Entrada"))</f>
        <v/>
      </c>
      <c r="E96" s="13" t="str">
        <f>IF(A96="","",SUMIFS(Movimientos!$D$2:$D$3001,Movimientos!$B$2:$B$3001,A96,Movimientos!$C$2:$C$3001,"Salida"))</f>
        <v/>
      </c>
      <c r="F96" s="13" t="str">
        <f t="shared" si="4"/>
        <v/>
      </c>
      <c r="G96" s="13" t="str">
        <f>IF(A96="","",SUMIFS('Pedidos en camino'!$D$2:$D$301,'Pedidos en camino'!$B$2:$B$301,A96,'Pedidos en camino'!$G$2:$G$301,"En camino"))</f>
        <v/>
      </c>
      <c r="H96" s="13" t="str">
        <f t="shared" si="5"/>
        <v/>
      </c>
      <c r="I96" s="13" t="str">
        <f>IF(A96="","",Productos!L96)</f>
        <v/>
      </c>
      <c r="J96" s="13" t="str">
        <f>IF(A96="","",Productos!M96)</f>
        <v/>
      </c>
      <c r="K96" s="13" t="str">
        <f>IF(A96="","",Productos!N96)</f>
        <v/>
      </c>
      <c r="L96" s="13" t="str">
        <f>IF(OR(A96="",N(Productos!F96)=0),"",MAX(0,ROUND(F96/Productos!F96,0)))</f>
        <v/>
      </c>
      <c r="M96" s="12" t="str">
        <f>IF(OR(A96="",J96=""),"",IF(F96&lt;=0,"SIN EXISTENCIA",IF(H96&lt;=J96,"PEDIR "&amp;TEXT(Productos!O96,"#,##0"),IF(G96&gt;0,"Ya viene en camino","En orden"))))</f>
        <v/>
      </c>
    </row>
    <row r="97" spans="1:13" x14ac:dyDescent="0.35">
      <c r="A97" s="12" t="str">
        <f>IF(Productos!A97="","",Productos!A97)</f>
        <v/>
      </c>
      <c r="B97" s="12" t="str">
        <f>IF(A97="","",Productos!B97)</f>
        <v/>
      </c>
      <c r="C97" s="13" t="str">
        <f>IF(A97="","",N(Productos!J97))</f>
        <v/>
      </c>
      <c r="D97" s="13" t="str">
        <f>IF(A97="","",SUMIFS(Movimientos!$D$2:$D$3001,Movimientos!$B$2:$B$3001,A97,Movimientos!$C$2:$C$3001,"Entrada"))</f>
        <v/>
      </c>
      <c r="E97" s="13" t="str">
        <f>IF(A97="","",SUMIFS(Movimientos!$D$2:$D$3001,Movimientos!$B$2:$B$3001,A97,Movimientos!$C$2:$C$3001,"Salida"))</f>
        <v/>
      </c>
      <c r="F97" s="13" t="str">
        <f t="shared" si="4"/>
        <v/>
      </c>
      <c r="G97" s="13" t="str">
        <f>IF(A97="","",SUMIFS('Pedidos en camino'!$D$2:$D$301,'Pedidos en camino'!$B$2:$B$301,A97,'Pedidos en camino'!$G$2:$G$301,"En camino"))</f>
        <v/>
      </c>
      <c r="H97" s="13" t="str">
        <f t="shared" si="5"/>
        <v/>
      </c>
      <c r="I97" s="13" t="str">
        <f>IF(A97="","",Productos!L97)</f>
        <v/>
      </c>
      <c r="J97" s="13" t="str">
        <f>IF(A97="","",Productos!M97)</f>
        <v/>
      </c>
      <c r="K97" s="13" t="str">
        <f>IF(A97="","",Productos!N97)</f>
        <v/>
      </c>
      <c r="L97" s="13" t="str">
        <f>IF(OR(A97="",N(Productos!F97)=0),"",MAX(0,ROUND(F97/Productos!F97,0)))</f>
        <v/>
      </c>
      <c r="M97" s="12" t="str">
        <f>IF(OR(A97="",J97=""),"",IF(F97&lt;=0,"SIN EXISTENCIA",IF(H97&lt;=J97,"PEDIR "&amp;TEXT(Productos!O97,"#,##0"),IF(G97&gt;0,"Ya viene en camino","En orden"))))</f>
        <v/>
      </c>
    </row>
    <row r="98" spans="1:13" x14ac:dyDescent="0.35">
      <c r="A98" s="12" t="str">
        <f>IF(Productos!A98="","",Productos!A98)</f>
        <v/>
      </c>
      <c r="B98" s="12" t="str">
        <f>IF(A98="","",Productos!B98)</f>
        <v/>
      </c>
      <c r="C98" s="13" t="str">
        <f>IF(A98="","",N(Productos!J98))</f>
        <v/>
      </c>
      <c r="D98" s="13" t="str">
        <f>IF(A98="","",SUMIFS(Movimientos!$D$2:$D$3001,Movimientos!$B$2:$B$3001,A98,Movimientos!$C$2:$C$3001,"Entrada"))</f>
        <v/>
      </c>
      <c r="E98" s="13" t="str">
        <f>IF(A98="","",SUMIFS(Movimientos!$D$2:$D$3001,Movimientos!$B$2:$B$3001,A98,Movimientos!$C$2:$C$3001,"Salida"))</f>
        <v/>
      </c>
      <c r="F98" s="13" t="str">
        <f t="shared" ref="F98:F129" si="6">IF(A98="","",C98+D98-E98)</f>
        <v/>
      </c>
      <c r="G98" s="13" t="str">
        <f>IF(A98="","",SUMIFS('Pedidos en camino'!$D$2:$D$301,'Pedidos en camino'!$B$2:$B$301,A98,'Pedidos en camino'!$G$2:$G$301,"En camino"))</f>
        <v/>
      </c>
      <c r="H98" s="13" t="str">
        <f t="shared" ref="H98:H129" si="7">IF(A98="","",F98+G98)</f>
        <v/>
      </c>
      <c r="I98" s="13" t="str">
        <f>IF(A98="","",Productos!L98)</f>
        <v/>
      </c>
      <c r="J98" s="13" t="str">
        <f>IF(A98="","",Productos!M98)</f>
        <v/>
      </c>
      <c r="K98" s="13" t="str">
        <f>IF(A98="","",Productos!N98)</f>
        <v/>
      </c>
      <c r="L98" s="13" t="str">
        <f>IF(OR(A98="",N(Productos!F98)=0),"",MAX(0,ROUND(F98/Productos!F98,0)))</f>
        <v/>
      </c>
      <c r="M98" s="12" t="str">
        <f>IF(OR(A98="",J98=""),"",IF(F98&lt;=0,"SIN EXISTENCIA",IF(H98&lt;=J98,"PEDIR "&amp;TEXT(Productos!O98,"#,##0"),IF(G98&gt;0,"Ya viene en camino","En orden"))))</f>
        <v/>
      </c>
    </row>
    <row r="99" spans="1:13" x14ac:dyDescent="0.35">
      <c r="A99" s="12" t="str">
        <f>IF(Productos!A99="","",Productos!A99)</f>
        <v/>
      </c>
      <c r="B99" s="12" t="str">
        <f>IF(A99="","",Productos!B99)</f>
        <v/>
      </c>
      <c r="C99" s="13" t="str">
        <f>IF(A99="","",N(Productos!J99))</f>
        <v/>
      </c>
      <c r="D99" s="13" t="str">
        <f>IF(A99="","",SUMIFS(Movimientos!$D$2:$D$3001,Movimientos!$B$2:$B$3001,A99,Movimientos!$C$2:$C$3001,"Entrada"))</f>
        <v/>
      </c>
      <c r="E99" s="13" t="str">
        <f>IF(A99="","",SUMIFS(Movimientos!$D$2:$D$3001,Movimientos!$B$2:$B$3001,A99,Movimientos!$C$2:$C$3001,"Salida"))</f>
        <v/>
      </c>
      <c r="F99" s="13" t="str">
        <f t="shared" si="6"/>
        <v/>
      </c>
      <c r="G99" s="13" t="str">
        <f>IF(A99="","",SUMIFS('Pedidos en camino'!$D$2:$D$301,'Pedidos en camino'!$B$2:$B$301,A99,'Pedidos en camino'!$G$2:$G$301,"En camino"))</f>
        <v/>
      </c>
      <c r="H99" s="13" t="str">
        <f t="shared" si="7"/>
        <v/>
      </c>
      <c r="I99" s="13" t="str">
        <f>IF(A99="","",Productos!L99)</f>
        <v/>
      </c>
      <c r="J99" s="13" t="str">
        <f>IF(A99="","",Productos!M99)</f>
        <v/>
      </c>
      <c r="K99" s="13" t="str">
        <f>IF(A99="","",Productos!N99)</f>
        <v/>
      </c>
      <c r="L99" s="13" t="str">
        <f>IF(OR(A99="",N(Productos!F99)=0),"",MAX(0,ROUND(F99/Productos!F99,0)))</f>
        <v/>
      </c>
      <c r="M99" s="12" t="str">
        <f>IF(OR(A99="",J99=""),"",IF(F99&lt;=0,"SIN EXISTENCIA",IF(H99&lt;=J99,"PEDIR "&amp;TEXT(Productos!O99,"#,##0"),IF(G99&gt;0,"Ya viene en camino","En orden"))))</f>
        <v/>
      </c>
    </row>
    <row r="100" spans="1:13" x14ac:dyDescent="0.35">
      <c r="A100" s="12" t="str">
        <f>IF(Productos!A100="","",Productos!A100)</f>
        <v/>
      </c>
      <c r="B100" s="12" t="str">
        <f>IF(A100="","",Productos!B100)</f>
        <v/>
      </c>
      <c r="C100" s="13" t="str">
        <f>IF(A100="","",N(Productos!J100))</f>
        <v/>
      </c>
      <c r="D100" s="13" t="str">
        <f>IF(A100="","",SUMIFS(Movimientos!$D$2:$D$3001,Movimientos!$B$2:$B$3001,A100,Movimientos!$C$2:$C$3001,"Entrada"))</f>
        <v/>
      </c>
      <c r="E100" s="13" t="str">
        <f>IF(A100="","",SUMIFS(Movimientos!$D$2:$D$3001,Movimientos!$B$2:$B$3001,A100,Movimientos!$C$2:$C$3001,"Salida"))</f>
        <v/>
      </c>
      <c r="F100" s="13" t="str">
        <f t="shared" si="6"/>
        <v/>
      </c>
      <c r="G100" s="13" t="str">
        <f>IF(A100="","",SUMIFS('Pedidos en camino'!$D$2:$D$301,'Pedidos en camino'!$B$2:$B$301,A100,'Pedidos en camino'!$G$2:$G$301,"En camino"))</f>
        <v/>
      </c>
      <c r="H100" s="13" t="str">
        <f t="shared" si="7"/>
        <v/>
      </c>
      <c r="I100" s="13" t="str">
        <f>IF(A100="","",Productos!L100)</f>
        <v/>
      </c>
      <c r="J100" s="13" t="str">
        <f>IF(A100="","",Productos!M100)</f>
        <v/>
      </c>
      <c r="K100" s="13" t="str">
        <f>IF(A100="","",Productos!N100)</f>
        <v/>
      </c>
      <c r="L100" s="13" t="str">
        <f>IF(OR(A100="",N(Productos!F100)=0),"",MAX(0,ROUND(F100/Productos!F100,0)))</f>
        <v/>
      </c>
      <c r="M100" s="12" t="str">
        <f>IF(OR(A100="",J100=""),"",IF(F100&lt;=0,"SIN EXISTENCIA",IF(H100&lt;=J100,"PEDIR "&amp;TEXT(Productos!O100,"#,##0"),IF(G100&gt;0,"Ya viene en camino","En orden"))))</f>
        <v/>
      </c>
    </row>
    <row r="101" spans="1:13" x14ac:dyDescent="0.35">
      <c r="A101" s="12" t="str">
        <f>IF(Productos!A101="","",Productos!A101)</f>
        <v/>
      </c>
      <c r="B101" s="12" t="str">
        <f>IF(A101="","",Productos!B101)</f>
        <v/>
      </c>
      <c r="C101" s="13" t="str">
        <f>IF(A101="","",N(Productos!J101))</f>
        <v/>
      </c>
      <c r="D101" s="13" t="str">
        <f>IF(A101="","",SUMIFS(Movimientos!$D$2:$D$3001,Movimientos!$B$2:$B$3001,A101,Movimientos!$C$2:$C$3001,"Entrada"))</f>
        <v/>
      </c>
      <c r="E101" s="13" t="str">
        <f>IF(A101="","",SUMIFS(Movimientos!$D$2:$D$3001,Movimientos!$B$2:$B$3001,A101,Movimientos!$C$2:$C$3001,"Salida"))</f>
        <v/>
      </c>
      <c r="F101" s="13" t="str">
        <f t="shared" si="6"/>
        <v/>
      </c>
      <c r="G101" s="13" t="str">
        <f>IF(A101="","",SUMIFS('Pedidos en camino'!$D$2:$D$301,'Pedidos en camino'!$B$2:$B$301,A101,'Pedidos en camino'!$G$2:$G$301,"En camino"))</f>
        <v/>
      </c>
      <c r="H101" s="13" t="str">
        <f t="shared" si="7"/>
        <v/>
      </c>
      <c r="I101" s="13" t="str">
        <f>IF(A101="","",Productos!L101)</f>
        <v/>
      </c>
      <c r="J101" s="13" t="str">
        <f>IF(A101="","",Productos!M101)</f>
        <v/>
      </c>
      <c r="K101" s="13" t="str">
        <f>IF(A101="","",Productos!N101)</f>
        <v/>
      </c>
      <c r="L101" s="13" t="str">
        <f>IF(OR(A101="",N(Productos!F101)=0),"",MAX(0,ROUND(F101/Productos!F101,0)))</f>
        <v/>
      </c>
      <c r="M101" s="12" t="str">
        <f>IF(OR(A101="",J101=""),"",IF(F101&lt;=0,"SIN EXISTENCIA",IF(H101&lt;=J101,"PEDIR "&amp;TEXT(Productos!O101,"#,##0"),IF(G101&gt;0,"Ya viene en camino","En orden"))))</f>
        <v/>
      </c>
    </row>
    <row r="102" spans="1:13" x14ac:dyDescent="0.35">
      <c r="A102" s="12" t="str">
        <f>IF(Productos!A102="","",Productos!A102)</f>
        <v/>
      </c>
      <c r="B102" s="12" t="str">
        <f>IF(A102="","",Productos!B102)</f>
        <v/>
      </c>
      <c r="C102" s="13" t="str">
        <f>IF(A102="","",N(Productos!J102))</f>
        <v/>
      </c>
      <c r="D102" s="13" t="str">
        <f>IF(A102="","",SUMIFS(Movimientos!$D$2:$D$3001,Movimientos!$B$2:$B$3001,A102,Movimientos!$C$2:$C$3001,"Entrada"))</f>
        <v/>
      </c>
      <c r="E102" s="13" t="str">
        <f>IF(A102="","",SUMIFS(Movimientos!$D$2:$D$3001,Movimientos!$B$2:$B$3001,A102,Movimientos!$C$2:$C$3001,"Salida"))</f>
        <v/>
      </c>
      <c r="F102" s="13" t="str">
        <f t="shared" si="6"/>
        <v/>
      </c>
      <c r="G102" s="13" t="str">
        <f>IF(A102="","",SUMIFS('Pedidos en camino'!$D$2:$D$301,'Pedidos en camino'!$B$2:$B$301,A102,'Pedidos en camino'!$G$2:$G$301,"En camino"))</f>
        <v/>
      </c>
      <c r="H102" s="13" t="str">
        <f t="shared" si="7"/>
        <v/>
      </c>
      <c r="I102" s="13" t="str">
        <f>IF(A102="","",Productos!L102)</f>
        <v/>
      </c>
      <c r="J102" s="13" t="str">
        <f>IF(A102="","",Productos!M102)</f>
        <v/>
      </c>
      <c r="K102" s="13" t="str">
        <f>IF(A102="","",Productos!N102)</f>
        <v/>
      </c>
      <c r="L102" s="13" t="str">
        <f>IF(OR(A102="",N(Productos!F102)=0),"",MAX(0,ROUND(F102/Productos!F102,0)))</f>
        <v/>
      </c>
      <c r="M102" s="12" t="str">
        <f>IF(OR(A102="",J102=""),"",IF(F102&lt;=0,"SIN EXISTENCIA",IF(H102&lt;=J102,"PEDIR "&amp;TEXT(Productos!O102,"#,##0"),IF(G102&gt;0,"Ya viene en camino","En orden"))))</f>
        <v/>
      </c>
    </row>
    <row r="103" spans="1:13" x14ac:dyDescent="0.35">
      <c r="A103" s="12" t="str">
        <f>IF(Productos!A103="","",Productos!A103)</f>
        <v/>
      </c>
      <c r="B103" s="12" t="str">
        <f>IF(A103="","",Productos!B103)</f>
        <v/>
      </c>
      <c r="C103" s="13" t="str">
        <f>IF(A103="","",N(Productos!J103))</f>
        <v/>
      </c>
      <c r="D103" s="13" t="str">
        <f>IF(A103="","",SUMIFS(Movimientos!$D$2:$D$3001,Movimientos!$B$2:$B$3001,A103,Movimientos!$C$2:$C$3001,"Entrada"))</f>
        <v/>
      </c>
      <c r="E103" s="13" t="str">
        <f>IF(A103="","",SUMIFS(Movimientos!$D$2:$D$3001,Movimientos!$B$2:$B$3001,A103,Movimientos!$C$2:$C$3001,"Salida"))</f>
        <v/>
      </c>
      <c r="F103" s="13" t="str">
        <f t="shared" si="6"/>
        <v/>
      </c>
      <c r="G103" s="13" t="str">
        <f>IF(A103="","",SUMIFS('Pedidos en camino'!$D$2:$D$301,'Pedidos en camino'!$B$2:$B$301,A103,'Pedidos en camino'!$G$2:$G$301,"En camino"))</f>
        <v/>
      </c>
      <c r="H103" s="13" t="str">
        <f t="shared" si="7"/>
        <v/>
      </c>
      <c r="I103" s="13" t="str">
        <f>IF(A103="","",Productos!L103)</f>
        <v/>
      </c>
      <c r="J103" s="13" t="str">
        <f>IF(A103="","",Productos!M103)</f>
        <v/>
      </c>
      <c r="K103" s="13" t="str">
        <f>IF(A103="","",Productos!N103)</f>
        <v/>
      </c>
      <c r="L103" s="13" t="str">
        <f>IF(OR(A103="",N(Productos!F103)=0),"",MAX(0,ROUND(F103/Productos!F103,0)))</f>
        <v/>
      </c>
      <c r="M103" s="12" t="str">
        <f>IF(OR(A103="",J103=""),"",IF(F103&lt;=0,"SIN EXISTENCIA",IF(H103&lt;=J103,"PEDIR "&amp;TEXT(Productos!O103,"#,##0"),IF(G103&gt;0,"Ya viene en camino","En orden"))))</f>
        <v/>
      </c>
    </row>
    <row r="104" spans="1:13" x14ac:dyDescent="0.35">
      <c r="A104" s="12" t="str">
        <f>IF(Productos!A104="","",Productos!A104)</f>
        <v/>
      </c>
      <c r="B104" s="12" t="str">
        <f>IF(A104="","",Productos!B104)</f>
        <v/>
      </c>
      <c r="C104" s="13" t="str">
        <f>IF(A104="","",N(Productos!J104))</f>
        <v/>
      </c>
      <c r="D104" s="13" t="str">
        <f>IF(A104="","",SUMIFS(Movimientos!$D$2:$D$3001,Movimientos!$B$2:$B$3001,A104,Movimientos!$C$2:$C$3001,"Entrada"))</f>
        <v/>
      </c>
      <c r="E104" s="13" t="str">
        <f>IF(A104="","",SUMIFS(Movimientos!$D$2:$D$3001,Movimientos!$B$2:$B$3001,A104,Movimientos!$C$2:$C$3001,"Salida"))</f>
        <v/>
      </c>
      <c r="F104" s="13" t="str">
        <f t="shared" si="6"/>
        <v/>
      </c>
      <c r="G104" s="13" t="str">
        <f>IF(A104="","",SUMIFS('Pedidos en camino'!$D$2:$D$301,'Pedidos en camino'!$B$2:$B$301,A104,'Pedidos en camino'!$G$2:$G$301,"En camino"))</f>
        <v/>
      </c>
      <c r="H104" s="13" t="str">
        <f t="shared" si="7"/>
        <v/>
      </c>
      <c r="I104" s="13" t="str">
        <f>IF(A104="","",Productos!L104)</f>
        <v/>
      </c>
      <c r="J104" s="13" t="str">
        <f>IF(A104="","",Productos!M104)</f>
        <v/>
      </c>
      <c r="K104" s="13" t="str">
        <f>IF(A104="","",Productos!N104)</f>
        <v/>
      </c>
      <c r="L104" s="13" t="str">
        <f>IF(OR(A104="",N(Productos!F104)=0),"",MAX(0,ROUND(F104/Productos!F104,0)))</f>
        <v/>
      </c>
      <c r="M104" s="12" t="str">
        <f>IF(OR(A104="",J104=""),"",IF(F104&lt;=0,"SIN EXISTENCIA",IF(H104&lt;=J104,"PEDIR "&amp;TEXT(Productos!O104,"#,##0"),IF(G104&gt;0,"Ya viene en camino","En orden"))))</f>
        <v/>
      </c>
    </row>
    <row r="105" spans="1:13" x14ac:dyDescent="0.35">
      <c r="A105" s="12" t="str">
        <f>IF(Productos!A105="","",Productos!A105)</f>
        <v/>
      </c>
      <c r="B105" s="12" t="str">
        <f>IF(A105="","",Productos!B105)</f>
        <v/>
      </c>
      <c r="C105" s="13" t="str">
        <f>IF(A105="","",N(Productos!J105))</f>
        <v/>
      </c>
      <c r="D105" s="13" t="str">
        <f>IF(A105="","",SUMIFS(Movimientos!$D$2:$D$3001,Movimientos!$B$2:$B$3001,A105,Movimientos!$C$2:$C$3001,"Entrada"))</f>
        <v/>
      </c>
      <c r="E105" s="13" t="str">
        <f>IF(A105="","",SUMIFS(Movimientos!$D$2:$D$3001,Movimientos!$B$2:$B$3001,A105,Movimientos!$C$2:$C$3001,"Salida"))</f>
        <v/>
      </c>
      <c r="F105" s="13" t="str">
        <f t="shared" si="6"/>
        <v/>
      </c>
      <c r="G105" s="13" t="str">
        <f>IF(A105="","",SUMIFS('Pedidos en camino'!$D$2:$D$301,'Pedidos en camino'!$B$2:$B$301,A105,'Pedidos en camino'!$G$2:$G$301,"En camino"))</f>
        <v/>
      </c>
      <c r="H105" s="13" t="str">
        <f t="shared" si="7"/>
        <v/>
      </c>
      <c r="I105" s="13" t="str">
        <f>IF(A105="","",Productos!L105)</f>
        <v/>
      </c>
      <c r="J105" s="13" t="str">
        <f>IF(A105="","",Productos!M105)</f>
        <v/>
      </c>
      <c r="K105" s="13" t="str">
        <f>IF(A105="","",Productos!N105)</f>
        <v/>
      </c>
      <c r="L105" s="13" t="str">
        <f>IF(OR(A105="",N(Productos!F105)=0),"",MAX(0,ROUND(F105/Productos!F105,0)))</f>
        <v/>
      </c>
      <c r="M105" s="12" t="str">
        <f>IF(OR(A105="",J105=""),"",IF(F105&lt;=0,"SIN EXISTENCIA",IF(H105&lt;=J105,"PEDIR "&amp;TEXT(Productos!O105,"#,##0"),IF(G105&gt;0,"Ya viene en camino","En orden"))))</f>
        <v/>
      </c>
    </row>
    <row r="106" spans="1:13" x14ac:dyDescent="0.35">
      <c r="A106" s="12" t="str">
        <f>IF(Productos!A106="","",Productos!A106)</f>
        <v/>
      </c>
      <c r="B106" s="12" t="str">
        <f>IF(A106="","",Productos!B106)</f>
        <v/>
      </c>
      <c r="C106" s="13" t="str">
        <f>IF(A106="","",N(Productos!J106))</f>
        <v/>
      </c>
      <c r="D106" s="13" t="str">
        <f>IF(A106="","",SUMIFS(Movimientos!$D$2:$D$3001,Movimientos!$B$2:$B$3001,A106,Movimientos!$C$2:$C$3001,"Entrada"))</f>
        <v/>
      </c>
      <c r="E106" s="13" t="str">
        <f>IF(A106="","",SUMIFS(Movimientos!$D$2:$D$3001,Movimientos!$B$2:$B$3001,A106,Movimientos!$C$2:$C$3001,"Salida"))</f>
        <v/>
      </c>
      <c r="F106" s="13" t="str">
        <f t="shared" si="6"/>
        <v/>
      </c>
      <c r="G106" s="13" t="str">
        <f>IF(A106="","",SUMIFS('Pedidos en camino'!$D$2:$D$301,'Pedidos en camino'!$B$2:$B$301,A106,'Pedidos en camino'!$G$2:$G$301,"En camino"))</f>
        <v/>
      </c>
      <c r="H106" s="13" t="str">
        <f t="shared" si="7"/>
        <v/>
      </c>
      <c r="I106" s="13" t="str">
        <f>IF(A106="","",Productos!L106)</f>
        <v/>
      </c>
      <c r="J106" s="13" t="str">
        <f>IF(A106="","",Productos!M106)</f>
        <v/>
      </c>
      <c r="K106" s="13" t="str">
        <f>IF(A106="","",Productos!N106)</f>
        <v/>
      </c>
      <c r="L106" s="13" t="str">
        <f>IF(OR(A106="",N(Productos!F106)=0),"",MAX(0,ROUND(F106/Productos!F106,0)))</f>
        <v/>
      </c>
      <c r="M106" s="12" t="str">
        <f>IF(OR(A106="",J106=""),"",IF(F106&lt;=0,"SIN EXISTENCIA",IF(H106&lt;=J106,"PEDIR "&amp;TEXT(Productos!O106,"#,##0"),IF(G106&gt;0,"Ya viene en camino","En orden"))))</f>
        <v/>
      </c>
    </row>
    <row r="107" spans="1:13" x14ac:dyDescent="0.35">
      <c r="A107" s="12" t="str">
        <f>IF(Productos!A107="","",Productos!A107)</f>
        <v/>
      </c>
      <c r="B107" s="12" t="str">
        <f>IF(A107="","",Productos!B107)</f>
        <v/>
      </c>
      <c r="C107" s="13" t="str">
        <f>IF(A107="","",N(Productos!J107))</f>
        <v/>
      </c>
      <c r="D107" s="13" t="str">
        <f>IF(A107="","",SUMIFS(Movimientos!$D$2:$D$3001,Movimientos!$B$2:$B$3001,A107,Movimientos!$C$2:$C$3001,"Entrada"))</f>
        <v/>
      </c>
      <c r="E107" s="13" t="str">
        <f>IF(A107="","",SUMIFS(Movimientos!$D$2:$D$3001,Movimientos!$B$2:$B$3001,A107,Movimientos!$C$2:$C$3001,"Salida"))</f>
        <v/>
      </c>
      <c r="F107" s="13" t="str">
        <f t="shared" si="6"/>
        <v/>
      </c>
      <c r="G107" s="13" t="str">
        <f>IF(A107="","",SUMIFS('Pedidos en camino'!$D$2:$D$301,'Pedidos en camino'!$B$2:$B$301,A107,'Pedidos en camino'!$G$2:$G$301,"En camino"))</f>
        <v/>
      </c>
      <c r="H107" s="13" t="str">
        <f t="shared" si="7"/>
        <v/>
      </c>
      <c r="I107" s="13" t="str">
        <f>IF(A107="","",Productos!L107)</f>
        <v/>
      </c>
      <c r="J107" s="13" t="str">
        <f>IF(A107="","",Productos!M107)</f>
        <v/>
      </c>
      <c r="K107" s="13" t="str">
        <f>IF(A107="","",Productos!N107)</f>
        <v/>
      </c>
      <c r="L107" s="13" t="str">
        <f>IF(OR(A107="",N(Productos!F107)=0),"",MAX(0,ROUND(F107/Productos!F107,0)))</f>
        <v/>
      </c>
      <c r="M107" s="12" t="str">
        <f>IF(OR(A107="",J107=""),"",IF(F107&lt;=0,"SIN EXISTENCIA",IF(H107&lt;=J107,"PEDIR "&amp;TEXT(Productos!O107,"#,##0"),IF(G107&gt;0,"Ya viene en camino","En orden"))))</f>
        <v/>
      </c>
    </row>
    <row r="108" spans="1:13" x14ac:dyDescent="0.35">
      <c r="A108" s="12" t="str">
        <f>IF(Productos!A108="","",Productos!A108)</f>
        <v/>
      </c>
      <c r="B108" s="12" t="str">
        <f>IF(A108="","",Productos!B108)</f>
        <v/>
      </c>
      <c r="C108" s="13" t="str">
        <f>IF(A108="","",N(Productos!J108))</f>
        <v/>
      </c>
      <c r="D108" s="13" t="str">
        <f>IF(A108="","",SUMIFS(Movimientos!$D$2:$D$3001,Movimientos!$B$2:$B$3001,A108,Movimientos!$C$2:$C$3001,"Entrada"))</f>
        <v/>
      </c>
      <c r="E108" s="13" t="str">
        <f>IF(A108="","",SUMIFS(Movimientos!$D$2:$D$3001,Movimientos!$B$2:$B$3001,A108,Movimientos!$C$2:$C$3001,"Salida"))</f>
        <v/>
      </c>
      <c r="F108" s="13" t="str">
        <f t="shared" si="6"/>
        <v/>
      </c>
      <c r="G108" s="13" t="str">
        <f>IF(A108="","",SUMIFS('Pedidos en camino'!$D$2:$D$301,'Pedidos en camino'!$B$2:$B$301,A108,'Pedidos en camino'!$G$2:$G$301,"En camino"))</f>
        <v/>
      </c>
      <c r="H108" s="13" t="str">
        <f t="shared" si="7"/>
        <v/>
      </c>
      <c r="I108" s="13" t="str">
        <f>IF(A108="","",Productos!L108)</f>
        <v/>
      </c>
      <c r="J108" s="13" t="str">
        <f>IF(A108="","",Productos!M108)</f>
        <v/>
      </c>
      <c r="K108" s="13" t="str">
        <f>IF(A108="","",Productos!N108)</f>
        <v/>
      </c>
      <c r="L108" s="13" t="str">
        <f>IF(OR(A108="",N(Productos!F108)=0),"",MAX(0,ROUND(F108/Productos!F108,0)))</f>
        <v/>
      </c>
      <c r="M108" s="12" t="str">
        <f>IF(OR(A108="",J108=""),"",IF(F108&lt;=0,"SIN EXISTENCIA",IF(H108&lt;=J108,"PEDIR "&amp;TEXT(Productos!O108,"#,##0"),IF(G108&gt;0,"Ya viene en camino","En orden"))))</f>
        <v/>
      </c>
    </row>
    <row r="109" spans="1:13" x14ac:dyDescent="0.35">
      <c r="A109" s="12" t="str">
        <f>IF(Productos!A109="","",Productos!A109)</f>
        <v/>
      </c>
      <c r="B109" s="12" t="str">
        <f>IF(A109="","",Productos!B109)</f>
        <v/>
      </c>
      <c r="C109" s="13" t="str">
        <f>IF(A109="","",N(Productos!J109))</f>
        <v/>
      </c>
      <c r="D109" s="13" t="str">
        <f>IF(A109="","",SUMIFS(Movimientos!$D$2:$D$3001,Movimientos!$B$2:$B$3001,A109,Movimientos!$C$2:$C$3001,"Entrada"))</f>
        <v/>
      </c>
      <c r="E109" s="13" t="str">
        <f>IF(A109="","",SUMIFS(Movimientos!$D$2:$D$3001,Movimientos!$B$2:$B$3001,A109,Movimientos!$C$2:$C$3001,"Salida"))</f>
        <v/>
      </c>
      <c r="F109" s="13" t="str">
        <f t="shared" si="6"/>
        <v/>
      </c>
      <c r="G109" s="13" t="str">
        <f>IF(A109="","",SUMIFS('Pedidos en camino'!$D$2:$D$301,'Pedidos en camino'!$B$2:$B$301,A109,'Pedidos en camino'!$G$2:$G$301,"En camino"))</f>
        <v/>
      </c>
      <c r="H109" s="13" t="str">
        <f t="shared" si="7"/>
        <v/>
      </c>
      <c r="I109" s="13" t="str">
        <f>IF(A109="","",Productos!L109)</f>
        <v/>
      </c>
      <c r="J109" s="13" t="str">
        <f>IF(A109="","",Productos!M109)</f>
        <v/>
      </c>
      <c r="K109" s="13" t="str">
        <f>IF(A109="","",Productos!N109)</f>
        <v/>
      </c>
      <c r="L109" s="13" t="str">
        <f>IF(OR(A109="",N(Productos!F109)=0),"",MAX(0,ROUND(F109/Productos!F109,0)))</f>
        <v/>
      </c>
      <c r="M109" s="12" t="str">
        <f>IF(OR(A109="",J109=""),"",IF(F109&lt;=0,"SIN EXISTENCIA",IF(H109&lt;=J109,"PEDIR "&amp;TEXT(Productos!O109,"#,##0"),IF(G109&gt;0,"Ya viene en camino","En orden"))))</f>
        <v/>
      </c>
    </row>
    <row r="110" spans="1:13" x14ac:dyDescent="0.35">
      <c r="A110" s="12" t="str">
        <f>IF(Productos!A110="","",Productos!A110)</f>
        <v/>
      </c>
      <c r="B110" s="12" t="str">
        <f>IF(A110="","",Productos!B110)</f>
        <v/>
      </c>
      <c r="C110" s="13" t="str">
        <f>IF(A110="","",N(Productos!J110))</f>
        <v/>
      </c>
      <c r="D110" s="13" t="str">
        <f>IF(A110="","",SUMIFS(Movimientos!$D$2:$D$3001,Movimientos!$B$2:$B$3001,A110,Movimientos!$C$2:$C$3001,"Entrada"))</f>
        <v/>
      </c>
      <c r="E110" s="13" t="str">
        <f>IF(A110="","",SUMIFS(Movimientos!$D$2:$D$3001,Movimientos!$B$2:$B$3001,A110,Movimientos!$C$2:$C$3001,"Salida"))</f>
        <v/>
      </c>
      <c r="F110" s="13" t="str">
        <f t="shared" si="6"/>
        <v/>
      </c>
      <c r="G110" s="13" t="str">
        <f>IF(A110="","",SUMIFS('Pedidos en camino'!$D$2:$D$301,'Pedidos en camino'!$B$2:$B$301,A110,'Pedidos en camino'!$G$2:$G$301,"En camino"))</f>
        <v/>
      </c>
      <c r="H110" s="13" t="str">
        <f t="shared" si="7"/>
        <v/>
      </c>
      <c r="I110" s="13" t="str">
        <f>IF(A110="","",Productos!L110)</f>
        <v/>
      </c>
      <c r="J110" s="13" t="str">
        <f>IF(A110="","",Productos!M110)</f>
        <v/>
      </c>
      <c r="K110" s="13" t="str">
        <f>IF(A110="","",Productos!N110)</f>
        <v/>
      </c>
      <c r="L110" s="13" t="str">
        <f>IF(OR(A110="",N(Productos!F110)=0),"",MAX(0,ROUND(F110/Productos!F110,0)))</f>
        <v/>
      </c>
      <c r="M110" s="12" t="str">
        <f>IF(OR(A110="",J110=""),"",IF(F110&lt;=0,"SIN EXISTENCIA",IF(H110&lt;=J110,"PEDIR "&amp;TEXT(Productos!O110,"#,##0"),IF(G110&gt;0,"Ya viene en camino","En orden"))))</f>
        <v/>
      </c>
    </row>
    <row r="111" spans="1:13" x14ac:dyDescent="0.35">
      <c r="A111" s="12" t="str">
        <f>IF(Productos!A111="","",Productos!A111)</f>
        <v/>
      </c>
      <c r="B111" s="12" t="str">
        <f>IF(A111="","",Productos!B111)</f>
        <v/>
      </c>
      <c r="C111" s="13" t="str">
        <f>IF(A111="","",N(Productos!J111))</f>
        <v/>
      </c>
      <c r="D111" s="13" t="str">
        <f>IF(A111="","",SUMIFS(Movimientos!$D$2:$D$3001,Movimientos!$B$2:$B$3001,A111,Movimientos!$C$2:$C$3001,"Entrada"))</f>
        <v/>
      </c>
      <c r="E111" s="13" t="str">
        <f>IF(A111="","",SUMIFS(Movimientos!$D$2:$D$3001,Movimientos!$B$2:$B$3001,A111,Movimientos!$C$2:$C$3001,"Salida"))</f>
        <v/>
      </c>
      <c r="F111" s="13" t="str">
        <f t="shared" si="6"/>
        <v/>
      </c>
      <c r="G111" s="13" t="str">
        <f>IF(A111="","",SUMIFS('Pedidos en camino'!$D$2:$D$301,'Pedidos en camino'!$B$2:$B$301,A111,'Pedidos en camino'!$G$2:$G$301,"En camino"))</f>
        <v/>
      </c>
      <c r="H111" s="13" t="str">
        <f t="shared" si="7"/>
        <v/>
      </c>
      <c r="I111" s="13" t="str">
        <f>IF(A111="","",Productos!L111)</f>
        <v/>
      </c>
      <c r="J111" s="13" t="str">
        <f>IF(A111="","",Productos!M111)</f>
        <v/>
      </c>
      <c r="K111" s="13" t="str">
        <f>IF(A111="","",Productos!N111)</f>
        <v/>
      </c>
      <c r="L111" s="13" t="str">
        <f>IF(OR(A111="",N(Productos!F111)=0),"",MAX(0,ROUND(F111/Productos!F111,0)))</f>
        <v/>
      </c>
      <c r="M111" s="12" t="str">
        <f>IF(OR(A111="",J111=""),"",IF(F111&lt;=0,"SIN EXISTENCIA",IF(H111&lt;=J111,"PEDIR "&amp;TEXT(Productos!O111,"#,##0"),IF(G111&gt;0,"Ya viene en camino","En orden"))))</f>
        <v/>
      </c>
    </row>
    <row r="112" spans="1:13" x14ac:dyDescent="0.35">
      <c r="A112" s="12" t="str">
        <f>IF(Productos!A112="","",Productos!A112)</f>
        <v/>
      </c>
      <c r="B112" s="12" t="str">
        <f>IF(A112="","",Productos!B112)</f>
        <v/>
      </c>
      <c r="C112" s="13" t="str">
        <f>IF(A112="","",N(Productos!J112))</f>
        <v/>
      </c>
      <c r="D112" s="13" t="str">
        <f>IF(A112="","",SUMIFS(Movimientos!$D$2:$D$3001,Movimientos!$B$2:$B$3001,A112,Movimientos!$C$2:$C$3001,"Entrada"))</f>
        <v/>
      </c>
      <c r="E112" s="13" t="str">
        <f>IF(A112="","",SUMIFS(Movimientos!$D$2:$D$3001,Movimientos!$B$2:$B$3001,A112,Movimientos!$C$2:$C$3001,"Salida"))</f>
        <v/>
      </c>
      <c r="F112" s="13" t="str">
        <f t="shared" si="6"/>
        <v/>
      </c>
      <c r="G112" s="13" t="str">
        <f>IF(A112="","",SUMIFS('Pedidos en camino'!$D$2:$D$301,'Pedidos en camino'!$B$2:$B$301,A112,'Pedidos en camino'!$G$2:$G$301,"En camino"))</f>
        <v/>
      </c>
      <c r="H112" s="13" t="str">
        <f t="shared" si="7"/>
        <v/>
      </c>
      <c r="I112" s="13" t="str">
        <f>IF(A112="","",Productos!L112)</f>
        <v/>
      </c>
      <c r="J112" s="13" t="str">
        <f>IF(A112="","",Productos!M112)</f>
        <v/>
      </c>
      <c r="K112" s="13" t="str">
        <f>IF(A112="","",Productos!N112)</f>
        <v/>
      </c>
      <c r="L112" s="13" t="str">
        <f>IF(OR(A112="",N(Productos!F112)=0),"",MAX(0,ROUND(F112/Productos!F112,0)))</f>
        <v/>
      </c>
      <c r="M112" s="12" t="str">
        <f>IF(OR(A112="",J112=""),"",IF(F112&lt;=0,"SIN EXISTENCIA",IF(H112&lt;=J112,"PEDIR "&amp;TEXT(Productos!O112,"#,##0"),IF(G112&gt;0,"Ya viene en camino","En orden"))))</f>
        <v/>
      </c>
    </row>
    <row r="113" spans="1:13" x14ac:dyDescent="0.35">
      <c r="A113" s="12" t="str">
        <f>IF(Productos!A113="","",Productos!A113)</f>
        <v/>
      </c>
      <c r="B113" s="12" t="str">
        <f>IF(A113="","",Productos!B113)</f>
        <v/>
      </c>
      <c r="C113" s="13" t="str">
        <f>IF(A113="","",N(Productos!J113))</f>
        <v/>
      </c>
      <c r="D113" s="13" t="str">
        <f>IF(A113="","",SUMIFS(Movimientos!$D$2:$D$3001,Movimientos!$B$2:$B$3001,A113,Movimientos!$C$2:$C$3001,"Entrada"))</f>
        <v/>
      </c>
      <c r="E113" s="13" t="str">
        <f>IF(A113="","",SUMIFS(Movimientos!$D$2:$D$3001,Movimientos!$B$2:$B$3001,A113,Movimientos!$C$2:$C$3001,"Salida"))</f>
        <v/>
      </c>
      <c r="F113" s="13" t="str">
        <f t="shared" si="6"/>
        <v/>
      </c>
      <c r="G113" s="13" t="str">
        <f>IF(A113="","",SUMIFS('Pedidos en camino'!$D$2:$D$301,'Pedidos en camino'!$B$2:$B$301,A113,'Pedidos en camino'!$G$2:$G$301,"En camino"))</f>
        <v/>
      </c>
      <c r="H113" s="13" t="str">
        <f t="shared" si="7"/>
        <v/>
      </c>
      <c r="I113" s="13" t="str">
        <f>IF(A113="","",Productos!L113)</f>
        <v/>
      </c>
      <c r="J113" s="13" t="str">
        <f>IF(A113="","",Productos!M113)</f>
        <v/>
      </c>
      <c r="K113" s="13" t="str">
        <f>IF(A113="","",Productos!N113)</f>
        <v/>
      </c>
      <c r="L113" s="13" t="str">
        <f>IF(OR(A113="",N(Productos!F113)=0),"",MAX(0,ROUND(F113/Productos!F113,0)))</f>
        <v/>
      </c>
      <c r="M113" s="12" t="str">
        <f>IF(OR(A113="",J113=""),"",IF(F113&lt;=0,"SIN EXISTENCIA",IF(H113&lt;=J113,"PEDIR "&amp;TEXT(Productos!O113,"#,##0"),IF(G113&gt;0,"Ya viene en camino","En orden"))))</f>
        <v/>
      </c>
    </row>
    <row r="114" spans="1:13" x14ac:dyDescent="0.35">
      <c r="A114" s="12" t="str">
        <f>IF(Productos!A114="","",Productos!A114)</f>
        <v/>
      </c>
      <c r="B114" s="12" t="str">
        <f>IF(A114="","",Productos!B114)</f>
        <v/>
      </c>
      <c r="C114" s="13" t="str">
        <f>IF(A114="","",N(Productos!J114))</f>
        <v/>
      </c>
      <c r="D114" s="13" t="str">
        <f>IF(A114="","",SUMIFS(Movimientos!$D$2:$D$3001,Movimientos!$B$2:$B$3001,A114,Movimientos!$C$2:$C$3001,"Entrada"))</f>
        <v/>
      </c>
      <c r="E114" s="13" t="str">
        <f>IF(A114="","",SUMIFS(Movimientos!$D$2:$D$3001,Movimientos!$B$2:$B$3001,A114,Movimientos!$C$2:$C$3001,"Salida"))</f>
        <v/>
      </c>
      <c r="F114" s="13" t="str">
        <f t="shared" si="6"/>
        <v/>
      </c>
      <c r="G114" s="13" t="str">
        <f>IF(A114="","",SUMIFS('Pedidos en camino'!$D$2:$D$301,'Pedidos en camino'!$B$2:$B$301,A114,'Pedidos en camino'!$G$2:$G$301,"En camino"))</f>
        <v/>
      </c>
      <c r="H114" s="13" t="str">
        <f t="shared" si="7"/>
        <v/>
      </c>
      <c r="I114" s="13" t="str">
        <f>IF(A114="","",Productos!L114)</f>
        <v/>
      </c>
      <c r="J114" s="13" t="str">
        <f>IF(A114="","",Productos!M114)</f>
        <v/>
      </c>
      <c r="K114" s="13" t="str">
        <f>IF(A114="","",Productos!N114)</f>
        <v/>
      </c>
      <c r="L114" s="13" t="str">
        <f>IF(OR(A114="",N(Productos!F114)=0),"",MAX(0,ROUND(F114/Productos!F114,0)))</f>
        <v/>
      </c>
      <c r="M114" s="12" t="str">
        <f>IF(OR(A114="",J114=""),"",IF(F114&lt;=0,"SIN EXISTENCIA",IF(H114&lt;=J114,"PEDIR "&amp;TEXT(Productos!O114,"#,##0"),IF(G114&gt;0,"Ya viene en camino","En orden"))))</f>
        <v/>
      </c>
    </row>
    <row r="115" spans="1:13" x14ac:dyDescent="0.35">
      <c r="A115" s="12" t="str">
        <f>IF(Productos!A115="","",Productos!A115)</f>
        <v/>
      </c>
      <c r="B115" s="12" t="str">
        <f>IF(A115="","",Productos!B115)</f>
        <v/>
      </c>
      <c r="C115" s="13" t="str">
        <f>IF(A115="","",N(Productos!J115))</f>
        <v/>
      </c>
      <c r="D115" s="13" t="str">
        <f>IF(A115="","",SUMIFS(Movimientos!$D$2:$D$3001,Movimientos!$B$2:$B$3001,A115,Movimientos!$C$2:$C$3001,"Entrada"))</f>
        <v/>
      </c>
      <c r="E115" s="13" t="str">
        <f>IF(A115="","",SUMIFS(Movimientos!$D$2:$D$3001,Movimientos!$B$2:$B$3001,A115,Movimientos!$C$2:$C$3001,"Salida"))</f>
        <v/>
      </c>
      <c r="F115" s="13" t="str">
        <f t="shared" si="6"/>
        <v/>
      </c>
      <c r="G115" s="13" t="str">
        <f>IF(A115="","",SUMIFS('Pedidos en camino'!$D$2:$D$301,'Pedidos en camino'!$B$2:$B$301,A115,'Pedidos en camino'!$G$2:$G$301,"En camino"))</f>
        <v/>
      </c>
      <c r="H115" s="13" t="str">
        <f t="shared" si="7"/>
        <v/>
      </c>
      <c r="I115" s="13" t="str">
        <f>IF(A115="","",Productos!L115)</f>
        <v/>
      </c>
      <c r="J115" s="13" t="str">
        <f>IF(A115="","",Productos!M115)</f>
        <v/>
      </c>
      <c r="K115" s="13" t="str">
        <f>IF(A115="","",Productos!N115)</f>
        <v/>
      </c>
      <c r="L115" s="13" t="str">
        <f>IF(OR(A115="",N(Productos!F115)=0),"",MAX(0,ROUND(F115/Productos!F115,0)))</f>
        <v/>
      </c>
      <c r="M115" s="12" t="str">
        <f>IF(OR(A115="",J115=""),"",IF(F115&lt;=0,"SIN EXISTENCIA",IF(H115&lt;=J115,"PEDIR "&amp;TEXT(Productos!O115,"#,##0"),IF(G115&gt;0,"Ya viene en camino","En orden"))))</f>
        <v/>
      </c>
    </row>
    <row r="116" spans="1:13" x14ac:dyDescent="0.35">
      <c r="A116" s="12" t="str">
        <f>IF(Productos!A116="","",Productos!A116)</f>
        <v/>
      </c>
      <c r="B116" s="12" t="str">
        <f>IF(A116="","",Productos!B116)</f>
        <v/>
      </c>
      <c r="C116" s="13" t="str">
        <f>IF(A116="","",N(Productos!J116))</f>
        <v/>
      </c>
      <c r="D116" s="13" t="str">
        <f>IF(A116="","",SUMIFS(Movimientos!$D$2:$D$3001,Movimientos!$B$2:$B$3001,A116,Movimientos!$C$2:$C$3001,"Entrada"))</f>
        <v/>
      </c>
      <c r="E116" s="13" t="str">
        <f>IF(A116="","",SUMIFS(Movimientos!$D$2:$D$3001,Movimientos!$B$2:$B$3001,A116,Movimientos!$C$2:$C$3001,"Salida"))</f>
        <v/>
      </c>
      <c r="F116" s="13" t="str">
        <f t="shared" si="6"/>
        <v/>
      </c>
      <c r="G116" s="13" t="str">
        <f>IF(A116="","",SUMIFS('Pedidos en camino'!$D$2:$D$301,'Pedidos en camino'!$B$2:$B$301,A116,'Pedidos en camino'!$G$2:$G$301,"En camino"))</f>
        <v/>
      </c>
      <c r="H116" s="13" t="str">
        <f t="shared" si="7"/>
        <v/>
      </c>
      <c r="I116" s="13" t="str">
        <f>IF(A116="","",Productos!L116)</f>
        <v/>
      </c>
      <c r="J116" s="13" t="str">
        <f>IF(A116="","",Productos!M116)</f>
        <v/>
      </c>
      <c r="K116" s="13" t="str">
        <f>IF(A116="","",Productos!N116)</f>
        <v/>
      </c>
      <c r="L116" s="13" t="str">
        <f>IF(OR(A116="",N(Productos!F116)=0),"",MAX(0,ROUND(F116/Productos!F116,0)))</f>
        <v/>
      </c>
      <c r="M116" s="12" t="str">
        <f>IF(OR(A116="",J116=""),"",IF(F116&lt;=0,"SIN EXISTENCIA",IF(H116&lt;=J116,"PEDIR "&amp;TEXT(Productos!O116,"#,##0"),IF(G116&gt;0,"Ya viene en camino","En orden"))))</f>
        <v/>
      </c>
    </row>
    <row r="117" spans="1:13" x14ac:dyDescent="0.35">
      <c r="A117" s="12" t="str">
        <f>IF(Productos!A117="","",Productos!A117)</f>
        <v/>
      </c>
      <c r="B117" s="12" t="str">
        <f>IF(A117="","",Productos!B117)</f>
        <v/>
      </c>
      <c r="C117" s="13" t="str">
        <f>IF(A117="","",N(Productos!J117))</f>
        <v/>
      </c>
      <c r="D117" s="13" t="str">
        <f>IF(A117="","",SUMIFS(Movimientos!$D$2:$D$3001,Movimientos!$B$2:$B$3001,A117,Movimientos!$C$2:$C$3001,"Entrada"))</f>
        <v/>
      </c>
      <c r="E117" s="13" t="str">
        <f>IF(A117="","",SUMIFS(Movimientos!$D$2:$D$3001,Movimientos!$B$2:$B$3001,A117,Movimientos!$C$2:$C$3001,"Salida"))</f>
        <v/>
      </c>
      <c r="F117" s="13" t="str">
        <f t="shared" si="6"/>
        <v/>
      </c>
      <c r="G117" s="13" t="str">
        <f>IF(A117="","",SUMIFS('Pedidos en camino'!$D$2:$D$301,'Pedidos en camino'!$B$2:$B$301,A117,'Pedidos en camino'!$G$2:$G$301,"En camino"))</f>
        <v/>
      </c>
      <c r="H117" s="13" t="str">
        <f t="shared" si="7"/>
        <v/>
      </c>
      <c r="I117" s="13" t="str">
        <f>IF(A117="","",Productos!L117)</f>
        <v/>
      </c>
      <c r="J117" s="13" t="str">
        <f>IF(A117="","",Productos!M117)</f>
        <v/>
      </c>
      <c r="K117" s="13" t="str">
        <f>IF(A117="","",Productos!N117)</f>
        <v/>
      </c>
      <c r="L117" s="13" t="str">
        <f>IF(OR(A117="",N(Productos!F117)=0),"",MAX(0,ROUND(F117/Productos!F117,0)))</f>
        <v/>
      </c>
      <c r="M117" s="12" t="str">
        <f>IF(OR(A117="",J117=""),"",IF(F117&lt;=0,"SIN EXISTENCIA",IF(H117&lt;=J117,"PEDIR "&amp;TEXT(Productos!O117,"#,##0"),IF(G117&gt;0,"Ya viene en camino","En orden"))))</f>
        <v/>
      </c>
    </row>
    <row r="118" spans="1:13" x14ac:dyDescent="0.35">
      <c r="A118" s="12" t="str">
        <f>IF(Productos!A118="","",Productos!A118)</f>
        <v/>
      </c>
      <c r="B118" s="12" t="str">
        <f>IF(A118="","",Productos!B118)</f>
        <v/>
      </c>
      <c r="C118" s="13" t="str">
        <f>IF(A118="","",N(Productos!J118))</f>
        <v/>
      </c>
      <c r="D118" s="13" t="str">
        <f>IF(A118="","",SUMIFS(Movimientos!$D$2:$D$3001,Movimientos!$B$2:$B$3001,A118,Movimientos!$C$2:$C$3001,"Entrada"))</f>
        <v/>
      </c>
      <c r="E118" s="13" t="str">
        <f>IF(A118="","",SUMIFS(Movimientos!$D$2:$D$3001,Movimientos!$B$2:$B$3001,A118,Movimientos!$C$2:$C$3001,"Salida"))</f>
        <v/>
      </c>
      <c r="F118" s="13" t="str">
        <f t="shared" si="6"/>
        <v/>
      </c>
      <c r="G118" s="13" t="str">
        <f>IF(A118="","",SUMIFS('Pedidos en camino'!$D$2:$D$301,'Pedidos en camino'!$B$2:$B$301,A118,'Pedidos en camino'!$G$2:$G$301,"En camino"))</f>
        <v/>
      </c>
      <c r="H118" s="13" t="str">
        <f t="shared" si="7"/>
        <v/>
      </c>
      <c r="I118" s="13" t="str">
        <f>IF(A118="","",Productos!L118)</f>
        <v/>
      </c>
      <c r="J118" s="13" t="str">
        <f>IF(A118="","",Productos!M118)</f>
        <v/>
      </c>
      <c r="K118" s="13" t="str">
        <f>IF(A118="","",Productos!N118)</f>
        <v/>
      </c>
      <c r="L118" s="13" t="str">
        <f>IF(OR(A118="",N(Productos!F118)=0),"",MAX(0,ROUND(F118/Productos!F118,0)))</f>
        <v/>
      </c>
      <c r="M118" s="12" t="str">
        <f>IF(OR(A118="",J118=""),"",IF(F118&lt;=0,"SIN EXISTENCIA",IF(H118&lt;=J118,"PEDIR "&amp;TEXT(Productos!O118,"#,##0"),IF(G118&gt;0,"Ya viene en camino","En orden"))))</f>
        <v/>
      </c>
    </row>
    <row r="119" spans="1:13" x14ac:dyDescent="0.35">
      <c r="A119" s="12" t="str">
        <f>IF(Productos!A119="","",Productos!A119)</f>
        <v/>
      </c>
      <c r="B119" s="12" t="str">
        <f>IF(A119="","",Productos!B119)</f>
        <v/>
      </c>
      <c r="C119" s="13" t="str">
        <f>IF(A119="","",N(Productos!J119))</f>
        <v/>
      </c>
      <c r="D119" s="13" t="str">
        <f>IF(A119="","",SUMIFS(Movimientos!$D$2:$D$3001,Movimientos!$B$2:$B$3001,A119,Movimientos!$C$2:$C$3001,"Entrada"))</f>
        <v/>
      </c>
      <c r="E119" s="13" t="str">
        <f>IF(A119="","",SUMIFS(Movimientos!$D$2:$D$3001,Movimientos!$B$2:$B$3001,A119,Movimientos!$C$2:$C$3001,"Salida"))</f>
        <v/>
      </c>
      <c r="F119" s="13" t="str">
        <f t="shared" si="6"/>
        <v/>
      </c>
      <c r="G119" s="13" t="str">
        <f>IF(A119="","",SUMIFS('Pedidos en camino'!$D$2:$D$301,'Pedidos en camino'!$B$2:$B$301,A119,'Pedidos en camino'!$G$2:$G$301,"En camino"))</f>
        <v/>
      </c>
      <c r="H119" s="13" t="str">
        <f t="shared" si="7"/>
        <v/>
      </c>
      <c r="I119" s="13" t="str">
        <f>IF(A119="","",Productos!L119)</f>
        <v/>
      </c>
      <c r="J119" s="13" t="str">
        <f>IF(A119="","",Productos!M119)</f>
        <v/>
      </c>
      <c r="K119" s="13" t="str">
        <f>IF(A119="","",Productos!N119)</f>
        <v/>
      </c>
      <c r="L119" s="13" t="str">
        <f>IF(OR(A119="",N(Productos!F119)=0),"",MAX(0,ROUND(F119/Productos!F119,0)))</f>
        <v/>
      </c>
      <c r="M119" s="12" t="str">
        <f>IF(OR(A119="",J119=""),"",IF(F119&lt;=0,"SIN EXISTENCIA",IF(H119&lt;=J119,"PEDIR "&amp;TEXT(Productos!O119,"#,##0"),IF(G119&gt;0,"Ya viene en camino","En orden"))))</f>
        <v/>
      </c>
    </row>
    <row r="120" spans="1:13" x14ac:dyDescent="0.35">
      <c r="A120" s="12" t="str">
        <f>IF(Productos!A120="","",Productos!A120)</f>
        <v/>
      </c>
      <c r="B120" s="12" t="str">
        <f>IF(A120="","",Productos!B120)</f>
        <v/>
      </c>
      <c r="C120" s="13" t="str">
        <f>IF(A120="","",N(Productos!J120))</f>
        <v/>
      </c>
      <c r="D120" s="13" t="str">
        <f>IF(A120="","",SUMIFS(Movimientos!$D$2:$D$3001,Movimientos!$B$2:$B$3001,A120,Movimientos!$C$2:$C$3001,"Entrada"))</f>
        <v/>
      </c>
      <c r="E120" s="13" t="str">
        <f>IF(A120="","",SUMIFS(Movimientos!$D$2:$D$3001,Movimientos!$B$2:$B$3001,A120,Movimientos!$C$2:$C$3001,"Salida"))</f>
        <v/>
      </c>
      <c r="F120" s="13" t="str">
        <f t="shared" si="6"/>
        <v/>
      </c>
      <c r="G120" s="13" t="str">
        <f>IF(A120="","",SUMIFS('Pedidos en camino'!$D$2:$D$301,'Pedidos en camino'!$B$2:$B$301,A120,'Pedidos en camino'!$G$2:$G$301,"En camino"))</f>
        <v/>
      </c>
      <c r="H120" s="13" t="str">
        <f t="shared" si="7"/>
        <v/>
      </c>
      <c r="I120" s="13" t="str">
        <f>IF(A120="","",Productos!L120)</f>
        <v/>
      </c>
      <c r="J120" s="13" t="str">
        <f>IF(A120="","",Productos!M120)</f>
        <v/>
      </c>
      <c r="K120" s="13" t="str">
        <f>IF(A120="","",Productos!N120)</f>
        <v/>
      </c>
      <c r="L120" s="13" t="str">
        <f>IF(OR(A120="",N(Productos!F120)=0),"",MAX(0,ROUND(F120/Productos!F120,0)))</f>
        <v/>
      </c>
      <c r="M120" s="12" t="str">
        <f>IF(OR(A120="",J120=""),"",IF(F120&lt;=0,"SIN EXISTENCIA",IF(H120&lt;=J120,"PEDIR "&amp;TEXT(Productos!O120,"#,##0"),IF(G120&gt;0,"Ya viene en camino","En orden"))))</f>
        <v/>
      </c>
    </row>
    <row r="121" spans="1:13" x14ac:dyDescent="0.35">
      <c r="A121" s="12" t="str">
        <f>IF(Productos!A121="","",Productos!A121)</f>
        <v/>
      </c>
      <c r="B121" s="12" t="str">
        <f>IF(A121="","",Productos!B121)</f>
        <v/>
      </c>
      <c r="C121" s="13" t="str">
        <f>IF(A121="","",N(Productos!J121))</f>
        <v/>
      </c>
      <c r="D121" s="13" t="str">
        <f>IF(A121="","",SUMIFS(Movimientos!$D$2:$D$3001,Movimientos!$B$2:$B$3001,A121,Movimientos!$C$2:$C$3001,"Entrada"))</f>
        <v/>
      </c>
      <c r="E121" s="13" t="str">
        <f>IF(A121="","",SUMIFS(Movimientos!$D$2:$D$3001,Movimientos!$B$2:$B$3001,A121,Movimientos!$C$2:$C$3001,"Salida"))</f>
        <v/>
      </c>
      <c r="F121" s="13" t="str">
        <f t="shared" si="6"/>
        <v/>
      </c>
      <c r="G121" s="13" t="str">
        <f>IF(A121="","",SUMIFS('Pedidos en camino'!$D$2:$D$301,'Pedidos en camino'!$B$2:$B$301,A121,'Pedidos en camino'!$G$2:$G$301,"En camino"))</f>
        <v/>
      </c>
      <c r="H121" s="13" t="str">
        <f t="shared" si="7"/>
        <v/>
      </c>
      <c r="I121" s="13" t="str">
        <f>IF(A121="","",Productos!L121)</f>
        <v/>
      </c>
      <c r="J121" s="13" t="str">
        <f>IF(A121="","",Productos!M121)</f>
        <v/>
      </c>
      <c r="K121" s="13" t="str">
        <f>IF(A121="","",Productos!N121)</f>
        <v/>
      </c>
      <c r="L121" s="13" t="str">
        <f>IF(OR(A121="",N(Productos!F121)=0),"",MAX(0,ROUND(F121/Productos!F121,0)))</f>
        <v/>
      </c>
      <c r="M121" s="12" t="str">
        <f>IF(OR(A121="",J121=""),"",IF(F121&lt;=0,"SIN EXISTENCIA",IF(H121&lt;=J121,"PEDIR "&amp;TEXT(Productos!O121,"#,##0"),IF(G121&gt;0,"Ya viene en camino","En orden"))))</f>
        <v/>
      </c>
    </row>
    <row r="122" spans="1:13" x14ac:dyDescent="0.35">
      <c r="A122" s="12" t="str">
        <f>IF(Productos!A122="","",Productos!A122)</f>
        <v/>
      </c>
      <c r="B122" s="12" t="str">
        <f>IF(A122="","",Productos!B122)</f>
        <v/>
      </c>
      <c r="C122" s="13" t="str">
        <f>IF(A122="","",N(Productos!J122))</f>
        <v/>
      </c>
      <c r="D122" s="13" t="str">
        <f>IF(A122="","",SUMIFS(Movimientos!$D$2:$D$3001,Movimientos!$B$2:$B$3001,A122,Movimientos!$C$2:$C$3001,"Entrada"))</f>
        <v/>
      </c>
      <c r="E122" s="13" t="str">
        <f>IF(A122="","",SUMIFS(Movimientos!$D$2:$D$3001,Movimientos!$B$2:$B$3001,A122,Movimientos!$C$2:$C$3001,"Salida"))</f>
        <v/>
      </c>
      <c r="F122" s="13" t="str">
        <f t="shared" si="6"/>
        <v/>
      </c>
      <c r="G122" s="13" t="str">
        <f>IF(A122="","",SUMIFS('Pedidos en camino'!$D$2:$D$301,'Pedidos en camino'!$B$2:$B$301,A122,'Pedidos en camino'!$G$2:$G$301,"En camino"))</f>
        <v/>
      </c>
      <c r="H122" s="13" t="str">
        <f t="shared" si="7"/>
        <v/>
      </c>
      <c r="I122" s="13" t="str">
        <f>IF(A122="","",Productos!L122)</f>
        <v/>
      </c>
      <c r="J122" s="13" t="str">
        <f>IF(A122="","",Productos!M122)</f>
        <v/>
      </c>
      <c r="K122" s="13" t="str">
        <f>IF(A122="","",Productos!N122)</f>
        <v/>
      </c>
      <c r="L122" s="13" t="str">
        <f>IF(OR(A122="",N(Productos!F122)=0),"",MAX(0,ROUND(F122/Productos!F122,0)))</f>
        <v/>
      </c>
      <c r="M122" s="12" t="str">
        <f>IF(OR(A122="",J122=""),"",IF(F122&lt;=0,"SIN EXISTENCIA",IF(H122&lt;=J122,"PEDIR "&amp;TEXT(Productos!O122,"#,##0"),IF(G122&gt;0,"Ya viene en camino","En orden"))))</f>
        <v/>
      </c>
    </row>
    <row r="123" spans="1:13" x14ac:dyDescent="0.35">
      <c r="A123" s="12" t="str">
        <f>IF(Productos!A123="","",Productos!A123)</f>
        <v/>
      </c>
      <c r="B123" s="12" t="str">
        <f>IF(A123="","",Productos!B123)</f>
        <v/>
      </c>
      <c r="C123" s="13" t="str">
        <f>IF(A123="","",N(Productos!J123))</f>
        <v/>
      </c>
      <c r="D123" s="13" t="str">
        <f>IF(A123="","",SUMIFS(Movimientos!$D$2:$D$3001,Movimientos!$B$2:$B$3001,A123,Movimientos!$C$2:$C$3001,"Entrada"))</f>
        <v/>
      </c>
      <c r="E123" s="13" t="str">
        <f>IF(A123="","",SUMIFS(Movimientos!$D$2:$D$3001,Movimientos!$B$2:$B$3001,A123,Movimientos!$C$2:$C$3001,"Salida"))</f>
        <v/>
      </c>
      <c r="F123" s="13" t="str">
        <f t="shared" si="6"/>
        <v/>
      </c>
      <c r="G123" s="13" t="str">
        <f>IF(A123="","",SUMIFS('Pedidos en camino'!$D$2:$D$301,'Pedidos en camino'!$B$2:$B$301,A123,'Pedidos en camino'!$G$2:$G$301,"En camino"))</f>
        <v/>
      </c>
      <c r="H123" s="13" t="str">
        <f t="shared" si="7"/>
        <v/>
      </c>
      <c r="I123" s="13" t="str">
        <f>IF(A123="","",Productos!L123)</f>
        <v/>
      </c>
      <c r="J123" s="13" t="str">
        <f>IF(A123="","",Productos!M123)</f>
        <v/>
      </c>
      <c r="K123" s="13" t="str">
        <f>IF(A123="","",Productos!N123)</f>
        <v/>
      </c>
      <c r="L123" s="13" t="str">
        <f>IF(OR(A123="",N(Productos!F123)=0),"",MAX(0,ROUND(F123/Productos!F123,0)))</f>
        <v/>
      </c>
      <c r="M123" s="12" t="str">
        <f>IF(OR(A123="",J123=""),"",IF(F123&lt;=0,"SIN EXISTENCIA",IF(H123&lt;=J123,"PEDIR "&amp;TEXT(Productos!O123,"#,##0"),IF(G123&gt;0,"Ya viene en camino","En orden"))))</f>
        <v/>
      </c>
    </row>
    <row r="124" spans="1:13" x14ac:dyDescent="0.35">
      <c r="A124" s="12" t="str">
        <f>IF(Productos!A124="","",Productos!A124)</f>
        <v/>
      </c>
      <c r="B124" s="12" t="str">
        <f>IF(A124="","",Productos!B124)</f>
        <v/>
      </c>
      <c r="C124" s="13" t="str">
        <f>IF(A124="","",N(Productos!J124))</f>
        <v/>
      </c>
      <c r="D124" s="13" t="str">
        <f>IF(A124="","",SUMIFS(Movimientos!$D$2:$D$3001,Movimientos!$B$2:$B$3001,A124,Movimientos!$C$2:$C$3001,"Entrada"))</f>
        <v/>
      </c>
      <c r="E124" s="13" t="str">
        <f>IF(A124="","",SUMIFS(Movimientos!$D$2:$D$3001,Movimientos!$B$2:$B$3001,A124,Movimientos!$C$2:$C$3001,"Salida"))</f>
        <v/>
      </c>
      <c r="F124" s="13" t="str">
        <f t="shared" si="6"/>
        <v/>
      </c>
      <c r="G124" s="13" t="str">
        <f>IF(A124="","",SUMIFS('Pedidos en camino'!$D$2:$D$301,'Pedidos en camino'!$B$2:$B$301,A124,'Pedidos en camino'!$G$2:$G$301,"En camino"))</f>
        <v/>
      </c>
      <c r="H124" s="13" t="str">
        <f t="shared" si="7"/>
        <v/>
      </c>
      <c r="I124" s="13" t="str">
        <f>IF(A124="","",Productos!L124)</f>
        <v/>
      </c>
      <c r="J124" s="13" t="str">
        <f>IF(A124="","",Productos!M124)</f>
        <v/>
      </c>
      <c r="K124" s="13" t="str">
        <f>IF(A124="","",Productos!N124)</f>
        <v/>
      </c>
      <c r="L124" s="13" t="str">
        <f>IF(OR(A124="",N(Productos!F124)=0),"",MAX(0,ROUND(F124/Productos!F124,0)))</f>
        <v/>
      </c>
      <c r="M124" s="12" t="str">
        <f>IF(OR(A124="",J124=""),"",IF(F124&lt;=0,"SIN EXISTENCIA",IF(H124&lt;=J124,"PEDIR "&amp;TEXT(Productos!O124,"#,##0"),IF(G124&gt;0,"Ya viene en camino","En orden"))))</f>
        <v/>
      </c>
    </row>
    <row r="125" spans="1:13" x14ac:dyDescent="0.35">
      <c r="A125" s="12" t="str">
        <f>IF(Productos!A125="","",Productos!A125)</f>
        <v/>
      </c>
      <c r="B125" s="12" t="str">
        <f>IF(A125="","",Productos!B125)</f>
        <v/>
      </c>
      <c r="C125" s="13" t="str">
        <f>IF(A125="","",N(Productos!J125))</f>
        <v/>
      </c>
      <c r="D125" s="13" t="str">
        <f>IF(A125="","",SUMIFS(Movimientos!$D$2:$D$3001,Movimientos!$B$2:$B$3001,A125,Movimientos!$C$2:$C$3001,"Entrada"))</f>
        <v/>
      </c>
      <c r="E125" s="13" t="str">
        <f>IF(A125="","",SUMIFS(Movimientos!$D$2:$D$3001,Movimientos!$B$2:$B$3001,A125,Movimientos!$C$2:$C$3001,"Salida"))</f>
        <v/>
      </c>
      <c r="F125" s="13" t="str">
        <f t="shared" si="6"/>
        <v/>
      </c>
      <c r="G125" s="13" t="str">
        <f>IF(A125="","",SUMIFS('Pedidos en camino'!$D$2:$D$301,'Pedidos en camino'!$B$2:$B$301,A125,'Pedidos en camino'!$G$2:$G$301,"En camino"))</f>
        <v/>
      </c>
      <c r="H125" s="13" t="str">
        <f t="shared" si="7"/>
        <v/>
      </c>
      <c r="I125" s="13" t="str">
        <f>IF(A125="","",Productos!L125)</f>
        <v/>
      </c>
      <c r="J125" s="13" t="str">
        <f>IF(A125="","",Productos!M125)</f>
        <v/>
      </c>
      <c r="K125" s="13" t="str">
        <f>IF(A125="","",Productos!N125)</f>
        <v/>
      </c>
      <c r="L125" s="13" t="str">
        <f>IF(OR(A125="",N(Productos!F125)=0),"",MAX(0,ROUND(F125/Productos!F125,0)))</f>
        <v/>
      </c>
      <c r="M125" s="12" t="str">
        <f>IF(OR(A125="",J125=""),"",IF(F125&lt;=0,"SIN EXISTENCIA",IF(H125&lt;=J125,"PEDIR "&amp;TEXT(Productos!O125,"#,##0"),IF(G125&gt;0,"Ya viene en camino","En orden"))))</f>
        <v/>
      </c>
    </row>
    <row r="126" spans="1:13" x14ac:dyDescent="0.35">
      <c r="A126" s="12" t="str">
        <f>IF(Productos!A126="","",Productos!A126)</f>
        <v/>
      </c>
      <c r="B126" s="12" t="str">
        <f>IF(A126="","",Productos!B126)</f>
        <v/>
      </c>
      <c r="C126" s="13" t="str">
        <f>IF(A126="","",N(Productos!J126))</f>
        <v/>
      </c>
      <c r="D126" s="13" t="str">
        <f>IF(A126="","",SUMIFS(Movimientos!$D$2:$D$3001,Movimientos!$B$2:$B$3001,A126,Movimientos!$C$2:$C$3001,"Entrada"))</f>
        <v/>
      </c>
      <c r="E126" s="13" t="str">
        <f>IF(A126="","",SUMIFS(Movimientos!$D$2:$D$3001,Movimientos!$B$2:$B$3001,A126,Movimientos!$C$2:$C$3001,"Salida"))</f>
        <v/>
      </c>
      <c r="F126" s="13" t="str">
        <f t="shared" si="6"/>
        <v/>
      </c>
      <c r="G126" s="13" t="str">
        <f>IF(A126="","",SUMIFS('Pedidos en camino'!$D$2:$D$301,'Pedidos en camino'!$B$2:$B$301,A126,'Pedidos en camino'!$G$2:$G$301,"En camino"))</f>
        <v/>
      </c>
      <c r="H126" s="13" t="str">
        <f t="shared" si="7"/>
        <v/>
      </c>
      <c r="I126" s="13" t="str">
        <f>IF(A126="","",Productos!L126)</f>
        <v/>
      </c>
      <c r="J126" s="13" t="str">
        <f>IF(A126="","",Productos!M126)</f>
        <v/>
      </c>
      <c r="K126" s="13" t="str">
        <f>IF(A126="","",Productos!N126)</f>
        <v/>
      </c>
      <c r="L126" s="13" t="str">
        <f>IF(OR(A126="",N(Productos!F126)=0),"",MAX(0,ROUND(F126/Productos!F126,0)))</f>
        <v/>
      </c>
      <c r="M126" s="12" t="str">
        <f>IF(OR(A126="",J126=""),"",IF(F126&lt;=0,"SIN EXISTENCIA",IF(H126&lt;=J126,"PEDIR "&amp;TEXT(Productos!O126,"#,##0"),IF(G126&gt;0,"Ya viene en camino","En orden"))))</f>
        <v/>
      </c>
    </row>
    <row r="127" spans="1:13" x14ac:dyDescent="0.35">
      <c r="A127" s="12" t="str">
        <f>IF(Productos!A127="","",Productos!A127)</f>
        <v/>
      </c>
      <c r="B127" s="12" t="str">
        <f>IF(A127="","",Productos!B127)</f>
        <v/>
      </c>
      <c r="C127" s="13" t="str">
        <f>IF(A127="","",N(Productos!J127))</f>
        <v/>
      </c>
      <c r="D127" s="13" t="str">
        <f>IF(A127="","",SUMIFS(Movimientos!$D$2:$D$3001,Movimientos!$B$2:$B$3001,A127,Movimientos!$C$2:$C$3001,"Entrada"))</f>
        <v/>
      </c>
      <c r="E127" s="13" t="str">
        <f>IF(A127="","",SUMIFS(Movimientos!$D$2:$D$3001,Movimientos!$B$2:$B$3001,A127,Movimientos!$C$2:$C$3001,"Salida"))</f>
        <v/>
      </c>
      <c r="F127" s="13" t="str">
        <f t="shared" si="6"/>
        <v/>
      </c>
      <c r="G127" s="13" t="str">
        <f>IF(A127="","",SUMIFS('Pedidos en camino'!$D$2:$D$301,'Pedidos en camino'!$B$2:$B$301,A127,'Pedidos en camino'!$G$2:$G$301,"En camino"))</f>
        <v/>
      </c>
      <c r="H127" s="13" t="str">
        <f t="shared" si="7"/>
        <v/>
      </c>
      <c r="I127" s="13" t="str">
        <f>IF(A127="","",Productos!L127)</f>
        <v/>
      </c>
      <c r="J127" s="13" t="str">
        <f>IF(A127="","",Productos!M127)</f>
        <v/>
      </c>
      <c r="K127" s="13" t="str">
        <f>IF(A127="","",Productos!N127)</f>
        <v/>
      </c>
      <c r="L127" s="13" t="str">
        <f>IF(OR(A127="",N(Productos!F127)=0),"",MAX(0,ROUND(F127/Productos!F127,0)))</f>
        <v/>
      </c>
      <c r="M127" s="12" t="str">
        <f>IF(OR(A127="",J127=""),"",IF(F127&lt;=0,"SIN EXISTENCIA",IF(H127&lt;=J127,"PEDIR "&amp;TEXT(Productos!O127,"#,##0"),IF(G127&gt;0,"Ya viene en camino","En orden"))))</f>
        <v/>
      </c>
    </row>
    <row r="128" spans="1:13" x14ac:dyDescent="0.35">
      <c r="A128" s="12" t="str">
        <f>IF(Productos!A128="","",Productos!A128)</f>
        <v/>
      </c>
      <c r="B128" s="12" t="str">
        <f>IF(A128="","",Productos!B128)</f>
        <v/>
      </c>
      <c r="C128" s="13" t="str">
        <f>IF(A128="","",N(Productos!J128))</f>
        <v/>
      </c>
      <c r="D128" s="13" t="str">
        <f>IF(A128="","",SUMIFS(Movimientos!$D$2:$D$3001,Movimientos!$B$2:$B$3001,A128,Movimientos!$C$2:$C$3001,"Entrada"))</f>
        <v/>
      </c>
      <c r="E128" s="13" t="str">
        <f>IF(A128="","",SUMIFS(Movimientos!$D$2:$D$3001,Movimientos!$B$2:$B$3001,A128,Movimientos!$C$2:$C$3001,"Salida"))</f>
        <v/>
      </c>
      <c r="F128" s="13" t="str">
        <f t="shared" si="6"/>
        <v/>
      </c>
      <c r="G128" s="13" t="str">
        <f>IF(A128="","",SUMIFS('Pedidos en camino'!$D$2:$D$301,'Pedidos en camino'!$B$2:$B$301,A128,'Pedidos en camino'!$G$2:$G$301,"En camino"))</f>
        <v/>
      </c>
      <c r="H128" s="13" t="str">
        <f t="shared" si="7"/>
        <v/>
      </c>
      <c r="I128" s="13" t="str">
        <f>IF(A128="","",Productos!L128)</f>
        <v/>
      </c>
      <c r="J128" s="13" t="str">
        <f>IF(A128="","",Productos!M128)</f>
        <v/>
      </c>
      <c r="K128" s="13" t="str">
        <f>IF(A128="","",Productos!N128)</f>
        <v/>
      </c>
      <c r="L128" s="13" t="str">
        <f>IF(OR(A128="",N(Productos!F128)=0),"",MAX(0,ROUND(F128/Productos!F128,0)))</f>
        <v/>
      </c>
      <c r="M128" s="12" t="str">
        <f>IF(OR(A128="",J128=""),"",IF(F128&lt;=0,"SIN EXISTENCIA",IF(H128&lt;=J128,"PEDIR "&amp;TEXT(Productos!O128,"#,##0"),IF(G128&gt;0,"Ya viene en camino","En orden"))))</f>
        <v/>
      </c>
    </row>
    <row r="129" spans="1:13" x14ac:dyDescent="0.35">
      <c r="A129" s="12" t="str">
        <f>IF(Productos!A129="","",Productos!A129)</f>
        <v/>
      </c>
      <c r="B129" s="12" t="str">
        <f>IF(A129="","",Productos!B129)</f>
        <v/>
      </c>
      <c r="C129" s="13" t="str">
        <f>IF(A129="","",N(Productos!J129))</f>
        <v/>
      </c>
      <c r="D129" s="13" t="str">
        <f>IF(A129="","",SUMIFS(Movimientos!$D$2:$D$3001,Movimientos!$B$2:$B$3001,A129,Movimientos!$C$2:$C$3001,"Entrada"))</f>
        <v/>
      </c>
      <c r="E129" s="13" t="str">
        <f>IF(A129="","",SUMIFS(Movimientos!$D$2:$D$3001,Movimientos!$B$2:$B$3001,A129,Movimientos!$C$2:$C$3001,"Salida"))</f>
        <v/>
      </c>
      <c r="F129" s="13" t="str">
        <f t="shared" si="6"/>
        <v/>
      </c>
      <c r="G129" s="13" t="str">
        <f>IF(A129="","",SUMIFS('Pedidos en camino'!$D$2:$D$301,'Pedidos en camino'!$B$2:$B$301,A129,'Pedidos en camino'!$G$2:$G$301,"En camino"))</f>
        <v/>
      </c>
      <c r="H129" s="13" t="str">
        <f t="shared" si="7"/>
        <v/>
      </c>
      <c r="I129" s="13" t="str">
        <f>IF(A129="","",Productos!L129)</f>
        <v/>
      </c>
      <c r="J129" s="13" t="str">
        <f>IF(A129="","",Productos!M129)</f>
        <v/>
      </c>
      <c r="K129" s="13" t="str">
        <f>IF(A129="","",Productos!N129)</f>
        <v/>
      </c>
      <c r="L129" s="13" t="str">
        <f>IF(OR(A129="",N(Productos!F129)=0),"",MAX(0,ROUND(F129/Productos!F129,0)))</f>
        <v/>
      </c>
      <c r="M129" s="12" t="str">
        <f>IF(OR(A129="",J129=""),"",IF(F129&lt;=0,"SIN EXISTENCIA",IF(H129&lt;=J129,"PEDIR "&amp;TEXT(Productos!O129,"#,##0"),IF(G129&gt;0,"Ya viene en camino","En orden"))))</f>
        <v/>
      </c>
    </row>
    <row r="130" spans="1:13" x14ac:dyDescent="0.35">
      <c r="A130" s="12" t="str">
        <f>IF(Productos!A130="","",Productos!A130)</f>
        <v/>
      </c>
      <c r="B130" s="12" t="str">
        <f>IF(A130="","",Productos!B130)</f>
        <v/>
      </c>
      <c r="C130" s="13" t="str">
        <f>IF(A130="","",N(Productos!J130))</f>
        <v/>
      </c>
      <c r="D130" s="13" t="str">
        <f>IF(A130="","",SUMIFS(Movimientos!$D$2:$D$3001,Movimientos!$B$2:$B$3001,A130,Movimientos!$C$2:$C$3001,"Entrada"))</f>
        <v/>
      </c>
      <c r="E130" s="13" t="str">
        <f>IF(A130="","",SUMIFS(Movimientos!$D$2:$D$3001,Movimientos!$B$2:$B$3001,A130,Movimientos!$C$2:$C$3001,"Salida"))</f>
        <v/>
      </c>
      <c r="F130" s="13" t="str">
        <f t="shared" ref="F130:F161" si="8">IF(A130="","",C130+D130-E130)</f>
        <v/>
      </c>
      <c r="G130" s="13" t="str">
        <f>IF(A130="","",SUMIFS('Pedidos en camino'!$D$2:$D$301,'Pedidos en camino'!$B$2:$B$301,A130,'Pedidos en camino'!$G$2:$G$301,"En camino"))</f>
        <v/>
      </c>
      <c r="H130" s="13" t="str">
        <f t="shared" ref="H130:H161" si="9">IF(A130="","",F130+G130)</f>
        <v/>
      </c>
      <c r="I130" s="13" t="str">
        <f>IF(A130="","",Productos!L130)</f>
        <v/>
      </c>
      <c r="J130" s="13" t="str">
        <f>IF(A130="","",Productos!M130)</f>
        <v/>
      </c>
      <c r="K130" s="13" t="str">
        <f>IF(A130="","",Productos!N130)</f>
        <v/>
      </c>
      <c r="L130" s="13" t="str">
        <f>IF(OR(A130="",N(Productos!F130)=0),"",MAX(0,ROUND(F130/Productos!F130,0)))</f>
        <v/>
      </c>
      <c r="M130" s="12" t="str">
        <f>IF(OR(A130="",J130=""),"",IF(F130&lt;=0,"SIN EXISTENCIA",IF(H130&lt;=J130,"PEDIR "&amp;TEXT(Productos!O130,"#,##0"),IF(G130&gt;0,"Ya viene en camino","En orden"))))</f>
        <v/>
      </c>
    </row>
    <row r="131" spans="1:13" x14ac:dyDescent="0.35">
      <c r="A131" s="12" t="str">
        <f>IF(Productos!A131="","",Productos!A131)</f>
        <v/>
      </c>
      <c r="B131" s="12" t="str">
        <f>IF(A131="","",Productos!B131)</f>
        <v/>
      </c>
      <c r="C131" s="13" t="str">
        <f>IF(A131="","",N(Productos!J131))</f>
        <v/>
      </c>
      <c r="D131" s="13" t="str">
        <f>IF(A131="","",SUMIFS(Movimientos!$D$2:$D$3001,Movimientos!$B$2:$B$3001,A131,Movimientos!$C$2:$C$3001,"Entrada"))</f>
        <v/>
      </c>
      <c r="E131" s="13" t="str">
        <f>IF(A131="","",SUMIFS(Movimientos!$D$2:$D$3001,Movimientos!$B$2:$B$3001,A131,Movimientos!$C$2:$C$3001,"Salida"))</f>
        <v/>
      </c>
      <c r="F131" s="13" t="str">
        <f t="shared" si="8"/>
        <v/>
      </c>
      <c r="G131" s="13" t="str">
        <f>IF(A131="","",SUMIFS('Pedidos en camino'!$D$2:$D$301,'Pedidos en camino'!$B$2:$B$301,A131,'Pedidos en camino'!$G$2:$G$301,"En camino"))</f>
        <v/>
      </c>
      <c r="H131" s="13" t="str">
        <f t="shared" si="9"/>
        <v/>
      </c>
      <c r="I131" s="13" t="str">
        <f>IF(A131="","",Productos!L131)</f>
        <v/>
      </c>
      <c r="J131" s="13" t="str">
        <f>IF(A131="","",Productos!M131)</f>
        <v/>
      </c>
      <c r="K131" s="13" t="str">
        <f>IF(A131="","",Productos!N131)</f>
        <v/>
      </c>
      <c r="L131" s="13" t="str">
        <f>IF(OR(A131="",N(Productos!F131)=0),"",MAX(0,ROUND(F131/Productos!F131,0)))</f>
        <v/>
      </c>
      <c r="M131" s="12" t="str">
        <f>IF(OR(A131="",J131=""),"",IF(F131&lt;=0,"SIN EXISTENCIA",IF(H131&lt;=J131,"PEDIR "&amp;TEXT(Productos!O131,"#,##0"),IF(G131&gt;0,"Ya viene en camino","En orden"))))</f>
        <v/>
      </c>
    </row>
    <row r="132" spans="1:13" x14ac:dyDescent="0.35">
      <c r="A132" s="12" t="str">
        <f>IF(Productos!A132="","",Productos!A132)</f>
        <v/>
      </c>
      <c r="B132" s="12" t="str">
        <f>IF(A132="","",Productos!B132)</f>
        <v/>
      </c>
      <c r="C132" s="13" t="str">
        <f>IF(A132="","",N(Productos!J132))</f>
        <v/>
      </c>
      <c r="D132" s="13" t="str">
        <f>IF(A132="","",SUMIFS(Movimientos!$D$2:$D$3001,Movimientos!$B$2:$B$3001,A132,Movimientos!$C$2:$C$3001,"Entrada"))</f>
        <v/>
      </c>
      <c r="E132" s="13" t="str">
        <f>IF(A132="","",SUMIFS(Movimientos!$D$2:$D$3001,Movimientos!$B$2:$B$3001,A132,Movimientos!$C$2:$C$3001,"Salida"))</f>
        <v/>
      </c>
      <c r="F132" s="13" t="str">
        <f t="shared" si="8"/>
        <v/>
      </c>
      <c r="G132" s="13" t="str">
        <f>IF(A132="","",SUMIFS('Pedidos en camino'!$D$2:$D$301,'Pedidos en camino'!$B$2:$B$301,A132,'Pedidos en camino'!$G$2:$G$301,"En camino"))</f>
        <v/>
      </c>
      <c r="H132" s="13" t="str">
        <f t="shared" si="9"/>
        <v/>
      </c>
      <c r="I132" s="13" t="str">
        <f>IF(A132="","",Productos!L132)</f>
        <v/>
      </c>
      <c r="J132" s="13" t="str">
        <f>IF(A132="","",Productos!M132)</f>
        <v/>
      </c>
      <c r="K132" s="13" t="str">
        <f>IF(A132="","",Productos!N132)</f>
        <v/>
      </c>
      <c r="L132" s="13" t="str">
        <f>IF(OR(A132="",N(Productos!F132)=0),"",MAX(0,ROUND(F132/Productos!F132,0)))</f>
        <v/>
      </c>
      <c r="M132" s="12" t="str">
        <f>IF(OR(A132="",J132=""),"",IF(F132&lt;=0,"SIN EXISTENCIA",IF(H132&lt;=J132,"PEDIR "&amp;TEXT(Productos!O132,"#,##0"),IF(G132&gt;0,"Ya viene en camino","En orden"))))</f>
        <v/>
      </c>
    </row>
    <row r="133" spans="1:13" x14ac:dyDescent="0.35">
      <c r="A133" s="12" t="str">
        <f>IF(Productos!A133="","",Productos!A133)</f>
        <v/>
      </c>
      <c r="B133" s="12" t="str">
        <f>IF(A133="","",Productos!B133)</f>
        <v/>
      </c>
      <c r="C133" s="13" t="str">
        <f>IF(A133="","",N(Productos!J133))</f>
        <v/>
      </c>
      <c r="D133" s="13" t="str">
        <f>IF(A133="","",SUMIFS(Movimientos!$D$2:$D$3001,Movimientos!$B$2:$B$3001,A133,Movimientos!$C$2:$C$3001,"Entrada"))</f>
        <v/>
      </c>
      <c r="E133" s="13" t="str">
        <f>IF(A133="","",SUMIFS(Movimientos!$D$2:$D$3001,Movimientos!$B$2:$B$3001,A133,Movimientos!$C$2:$C$3001,"Salida"))</f>
        <v/>
      </c>
      <c r="F133" s="13" t="str">
        <f t="shared" si="8"/>
        <v/>
      </c>
      <c r="G133" s="13" t="str">
        <f>IF(A133="","",SUMIFS('Pedidos en camino'!$D$2:$D$301,'Pedidos en camino'!$B$2:$B$301,A133,'Pedidos en camino'!$G$2:$G$301,"En camino"))</f>
        <v/>
      </c>
      <c r="H133" s="13" t="str">
        <f t="shared" si="9"/>
        <v/>
      </c>
      <c r="I133" s="13" t="str">
        <f>IF(A133="","",Productos!L133)</f>
        <v/>
      </c>
      <c r="J133" s="13" t="str">
        <f>IF(A133="","",Productos!M133)</f>
        <v/>
      </c>
      <c r="K133" s="13" t="str">
        <f>IF(A133="","",Productos!N133)</f>
        <v/>
      </c>
      <c r="L133" s="13" t="str">
        <f>IF(OR(A133="",N(Productos!F133)=0),"",MAX(0,ROUND(F133/Productos!F133,0)))</f>
        <v/>
      </c>
      <c r="M133" s="12" t="str">
        <f>IF(OR(A133="",J133=""),"",IF(F133&lt;=0,"SIN EXISTENCIA",IF(H133&lt;=J133,"PEDIR "&amp;TEXT(Productos!O133,"#,##0"),IF(G133&gt;0,"Ya viene en camino","En orden"))))</f>
        <v/>
      </c>
    </row>
    <row r="134" spans="1:13" x14ac:dyDescent="0.35">
      <c r="A134" s="12" t="str">
        <f>IF(Productos!A134="","",Productos!A134)</f>
        <v/>
      </c>
      <c r="B134" s="12" t="str">
        <f>IF(A134="","",Productos!B134)</f>
        <v/>
      </c>
      <c r="C134" s="13" t="str">
        <f>IF(A134="","",N(Productos!J134))</f>
        <v/>
      </c>
      <c r="D134" s="13" t="str">
        <f>IF(A134="","",SUMIFS(Movimientos!$D$2:$D$3001,Movimientos!$B$2:$B$3001,A134,Movimientos!$C$2:$C$3001,"Entrada"))</f>
        <v/>
      </c>
      <c r="E134" s="13" t="str">
        <f>IF(A134="","",SUMIFS(Movimientos!$D$2:$D$3001,Movimientos!$B$2:$B$3001,A134,Movimientos!$C$2:$C$3001,"Salida"))</f>
        <v/>
      </c>
      <c r="F134" s="13" t="str">
        <f t="shared" si="8"/>
        <v/>
      </c>
      <c r="G134" s="13" t="str">
        <f>IF(A134="","",SUMIFS('Pedidos en camino'!$D$2:$D$301,'Pedidos en camino'!$B$2:$B$301,A134,'Pedidos en camino'!$G$2:$G$301,"En camino"))</f>
        <v/>
      </c>
      <c r="H134" s="13" t="str">
        <f t="shared" si="9"/>
        <v/>
      </c>
      <c r="I134" s="13" t="str">
        <f>IF(A134="","",Productos!L134)</f>
        <v/>
      </c>
      <c r="J134" s="13" t="str">
        <f>IF(A134="","",Productos!M134)</f>
        <v/>
      </c>
      <c r="K134" s="13" t="str">
        <f>IF(A134="","",Productos!N134)</f>
        <v/>
      </c>
      <c r="L134" s="13" t="str">
        <f>IF(OR(A134="",N(Productos!F134)=0),"",MAX(0,ROUND(F134/Productos!F134,0)))</f>
        <v/>
      </c>
      <c r="M134" s="12" t="str">
        <f>IF(OR(A134="",J134=""),"",IF(F134&lt;=0,"SIN EXISTENCIA",IF(H134&lt;=J134,"PEDIR "&amp;TEXT(Productos!O134,"#,##0"),IF(G134&gt;0,"Ya viene en camino","En orden"))))</f>
        <v/>
      </c>
    </row>
    <row r="135" spans="1:13" x14ac:dyDescent="0.35">
      <c r="A135" s="12" t="str">
        <f>IF(Productos!A135="","",Productos!A135)</f>
        <v/>
      </c>
      <c r="B135" s="12" t="str">
        <f>IF(A135="","",Productos!B135)</f>
        <v/>
      </c>
      <c r="C135" s="13" t="str">
        <f>IF(A135="","",N(Productos!J135))</f>
        <v/>
      </c>
      <c r="D135" s="13" t="str">
        <f>IF(A135="","",SUMIFS(Movimientos!$D$2:$D$3001,Movimientos!$B$2:$B$3001,A135,Movimientos!$C$2:$C$3001,"Entrada"))</f>
        <v/>
      </c>
      <c r="E135" s="13" t="str">
        <f>IF(A135="","",SUMIFS(Movimientos!$D$2:$D$3001,Movimientos!$B$2:$B$3001,A135,Movimientos!$C$2:$C$3001,"Salida"))</f>
        <v/>
      </c>
      <c r="F135" s="13" t="str">
        <f t="shared" si="8"/>
        <v/>
      </c>
      <c r="G135" s="13" t="str">
        <f>IF(A135="","",SUMIFS('Pedidos en camino'!$D$2:$D$301,'Pedidos en camino'!$B$2:$B$301,A135,'Pedidos en camino'!$G$2:$G$301,"En camino"))</f>
        <v/>
      </c>
      <c r="H135" s="13" t="str">
        <f t="shared" si="9"/>
        <v/>
      </c>
      <c r="I135" s="13" t="str">
        <f>IF(A135="","",Productos!L135)</f>
        <v/>
      </c>
      <c r="J135" s="13" t="str">
        <f>IF(A135="","",Productos!M135)</f>
        <v/>
      </c>
      <c r="K135" s="13" t="str">
        <f>IF(A135="","",Productos!N135)</f>
        <v/>
      </c>
      <c r="L135" s="13" t="str">
        <f>IF(OR(A135="",N(Productos!F135)=0),"",MAX(0,ROUND(F135/Productos!F135,0)))</f>
        <v/>
      </c>
      <c r="M135" s="12" t="str">
        <f>IF(OR(A135="",J135=""),"",IF(F135&lt;=0,"SIN EXISTENCIA",IF(H135&lt;=J135,"PEDIR "&amp;TEXT(Productos!O135,"#,##0"),IF(G135&gt;0,"Ya viene en camino","En orden"))))</f>
        <v/>
      </c>
    </row>
    <row r="136" spans="1:13" x14ac:dyDescent="0.35">
      <c r="A136" s="12" t="str">
        <f>IF(Productos!A136="","",Productos!A136)</f>
        <v/>
      </c>
      <c r="B136" s="12" t="str">
        <f>IF(A136="","",Productos!B136)</f>
        <v/>
      </c>
      <c r="C136" s="13" t="str">
        <f>IF(A136="","",N(Productos!J136))</f>
        <v/>
      </c>
      <c r="D136" s="13" t="str">
        <f>IF(A136="","",SUMIFS(Movimientos!$D$2:$D$3001,Movimientos!$B$2:$B$3001,A136,Movimientos!$C$2:$C$3001,"Entrada"))</f>
        <v/>
      </c>
      <c r="E136" s="13" t="str">
        <f>IF(A136="","",SUMIFS(Movimientos!$D$2:$D$3001,Movimientos!$B$2:$B$3001,A136,Movimientos!$C$2:$C$3001,"Salida"))</f>
        <v/>
      </c>
      <c r="F136" s="13" t="str">
        <f t="shared" si="8"/>
        <v/>
      </c>
      <c r="G136" s="13" t="str">
        <f>IF(A136="","",SUMIFS('Pedidos en camino'!$D$2:$D$301,'Pedidos en camino'!$B$2:$B$301,A136,'Pedidos en camino'!$G$2:$G$301,"En camino"))</f>
        <v/>
      </c>
      <c r="H136" s="13" t="str">
        <f t="shared" si="9"/>
        <v/>
      </c>
      <c r="I136" s="13" t="str">
        <f>IF(A136="","",Productos!L136)</f>
        <v/>
      </c>
      <c r="J136" s="13" t="str">
        <f>IF(A136="","",Productos!M136)</f>
        <v/>
      </c>
      <c r="K136" s="13" t="str">
        <f>IF(A136="","",Productos!N136)</f>
        <v/>
      </c>
      <c r="L136" s="13" t="str">
        <f>IF(OR(A136="",N(Productos!F136)=0),"",MAX(0,ROUND(F136/Productos!F136,0)))</f>
        <v/>
      </c>
      <c r="M136" s="12" t="str">
        <f>IF(OR(A136="",J136=""),"",IF(F136&lt;=0,"SIN EXISTENCIA",IF(H136&lt;=J136,"PEDIR "&amp;TEXT(Productos!O136,"#,##0"),IF(G136&gt;0,"Ya viene en camino","En orden"))))</f>
        <v/>
      </c>
    </row>
    <row r="137" spans="1:13" x14ac:dyDescent="0.35">
      <c r="A137" s="12" t="str">
        <f>IF(Productos!A137="","",Productos!A137)</f>
        <v/>
      </c>
      <c r="B137" s="12" t="str">
        <f>IF(A137="","",Productos!B137)</f>
        <v/>
      </c>
      <c r="C137" s="13" t="str">
        <f>IF(A137="","",N(Productos!J137))</f>
        <v/>
      </c>
      <c r="D137" s="13" t="str">
        <f>IF(A137="","",SUMIFS(Movimientos!$D$2:$D$3001,Movimientos!$B$2:$B$3001,A137,Movimientos!$C$2:$C$3001,"Entrada"))</f>
        <v/>
      </c>
      <c r="E137" s="13" t="str">
        <f>IF(A137="","",SUMIFS(Movimientos!$D$2:$D$3001,Movimientos!$B$2:$B$3001,A137,Movimientos!$C$2:$C$3001,"Salida"))</f>
        <v/>
      </c>
      <c r="F137" s="13" t="str">
        <f t="shared" si="8"/>
        <v/>
      </c>
      <c r="G137" s="13" t="str">
        <f>IF(A137="","",SUMIFS('Pedidos en camino'!$D$2:$D$301,'Pedidos en camino'!$B$2:$B$301,A137,'Pedidos en camino'!$G$2:$G$301,"En camino"))</f>
        <v/>
      </c>
      <c r="H137" s="13" t="str">
        <f t="shared" si="9"/>
        <v/>
      </c>
      <c r="I137" s="13" t="str">
        <f>IF(A137="","",Productos!L137)</f>
        <v/>
      </c>
      <c r="J137" s="13" t="str">
        <f>IF(A137="","",Productos!M137)</f>
        <v/>
      </c>
      <c r="K137" s="13" t="str">
        <f>IF(A137="","",Productos!N137)</f>
        <v/>
      </c>
      <c r="L137" s="13" t="str">
        <f>IF(OR(A137="",N(Productos!F137)=0),"",MAX(0,ROUND(F137/Productos!F137,0)))</f>
        <v/>
      </c>
      <c r="M137" s="12" t="str">
        <f>IF(OR(A137="",J137=""),"",IF(F137&lt;=0,"SIN EXISTENCIA",IF(H137&lt;=J137,"PEDIR "&amp;TEXT(Productos!O137,"#,##0"),IF(G137&gt;0,"Ya viene en camino","En orden"))))</f>
        <v/>
      </c>
    </row>
    <row r="138" spans="1:13" x14ac:dyDescent="0.35">
      <c r="A138" s="12" t="str">
        <f>IF(Productos!A138="","",Productos!A138)</f>
        <v/>
      </c>
      <c r="B138" s="12" t="str">
        <f>IF(A138="","",Productos!B138)</f>
        <v/>
      </c>
      <c r="C138" s="13" t="str">
        <f>IF(A138="","",N(Productos!J138))</f>
        <v/>
      </c>
      <c r="D138" s="13" t="str">
        <f>IF(A138="","",SUMIFS(Movimientos!$D$2:$D$3001,Movimientos!$B$2:$B$3001,A138,Movimientos!$C$2:$C$3001,"Entrada"))</f>
        <v/>
      </c>
      <c r="E138" s="13" t="str">
        <f>IF(A138="","",SUMIFS(Movimientos!$D$2:$D$3001,Movimientos!$B$2:$B$3001,A138,Movimientos!$C$2:$C$3001,"Salida"))</f>
        <v/>
      </c>
      <c r="F138" s="13" t="str">
        <f t="shared" si="8"/>
        <v/>
      </c>
      <c r="G138" s="13" t="str">
        <f>IF(A138="","",SUMIFS('Pedidos en camino'!$D$2:$D$301,'Pedidos en camino'!$B$2:$B$301,A138,'Pedidos en camino'!$G$2:$G$301,"En camino"))</f>
        <v/>
      </c>
      <c r="H138" s="13" t="str">
        <f t="shared" si="9"/>
        <v/>
      </c>
      <c r="I138" s="13" t="str">
        <f>IF(A138="","",Productos!L138)</f>
        <v/>
      </c>
      <c r="J138" s="13" t="str">
        <f>IF(A138="","",Productos!M138)</f>
        <v/>
      </c>
      <c r="K138" s="13" t="str">
        <f>IF(A138="","",Productos!N138)</f>
        <v/>
      </c>
      <c r="L138" s="13" t="str">
        <f>IF(OR(A138="",N(Productos!F138)=0),"",MAX(0,ROUND(F138/Productos!F138,0)))</f>
        <v/>
      </c>
      <c r="M138" s="12" t="str">
        <f>IF(OR(A138="",J138=""),"",IF(F138&lt;=0,"SIN EXISTENCIA",IF(H138&lt;=J138,"PEDIR "&amp;TEXT(Productos!O138,"#,##0"),IF(G138&gt;0,"Ya viene en camino","En orden"))))</f>
        <v/>
      </c>
    </row>
    <row r="139" spans="1:13" x14ac:dyDescent="0.35">
      <c r="A139" s="12" t="str">
        <f>IF(Productos!A139="","",Productos!A139)</f>
        <v/>
      </c>
      <c r="B139" s="12" t="str">
        <f>IF(A139="","",Productos!B139)</f>
        <v/>
      </c>
      <c r="C139" s="13" t="str">
        <f>IF(A139="","",N(Productos!J139))</f>
        <v/>
      </c>
      <c r="D139" s="13" t="str">
        <f>IF(A139="","",SUMIFS(Movimientos!$D$2:$D$3001,Movimientos!$B$2:$B$3001,A139,Movimientos!$C$2:$C$3001,"Entrada"))</f>
        <v/>
      </c>
      <c r="E139" s="13" t="str">
        <f>IF(A139="","",SUMIFS(Movimientos!$D$2:$D$3001,Movimientos!$B$2:$B$3001,A139,Movimientos!$C$2:$C$3001,"Salida"))</f>
        <v/>
      </c>
      <c r="F139" s="13" t="str">
        <f t="shared" si="8"/>
        <v/>
      </c>
      <c r="G139" s="13" t="str">
        <f>IF(A139="","",SUMIFS('Pedidos en camino'!$D$2:$D$301,'Pedidos en camino'!$B$2:$B$301,A139,'Pedidos en camino'!$G$2:$G$301,"En camino"))</f>
        <v/>
      </c>
      <c r="H139" s="13" t="str">
        <f t="shared" si="9"/>
        <v/>
      </c>
      <c r="I139" s="13" t="str">
        <f>IF(A139="","",Productos!L139)</f>
        <v/>
      </c>
      <c r="J139" s="13" t="str">
        <f>IF(A139="","",Productos!M139)</f>
        <v/>
      </c>
      <c r="K139" s="13" t="str">
        <f>IF(A139="","",Productos!N139)</f>
        <v/>
      </c>
      <c r="L139" s="13" t="str">
        <f>IF(OR(A139="",N(Productos!F139)=0),"",MAX(0,ROUND(F139/Productos!F139,0)))</f>
        <v/>
      </c>
      <c r="M139" s="12" t="str">
        <f>IF(OR(A139="",J139=""),"",IF(F139&lt;=0,"SIN EXISTENCIA",IF(H139&lt;=J139,"PEDIR "&amp;TEXT(Productos!O139,"#,##0"),IF(G139&gt;0,"Ya viene en camino","En orden"))))</f>
        <v/>
      </c>
    </row>
    <row r="140" spans="1:13" x14ac:dyDescent="0.35">
      <c r="A140" s="12" t="str">
        <f>IF(Productos!A140="","",Productos!A140)</f>
        <v/>
      </c>
      <c r="B140" s="12" t="str">
        <f>IF(A140="","",Productos!B140)</f>
        <v/>
      </c>
      <c r="C140" s="13" t="str">
        <f>IF(A140="","",N(Productos!J140))</f>
        <v/>
      </c>
      <c r="D140" s="13" t="str">
        <f>IF(A140="","",SUMIFS(Movimientos!$D$2:$D$3001,Movimientos!$B$2:$B$3001,A140,Movimientos!$C$2:$C$3001,"Entrada"))</f>
        <v/>
      </c>
      <c r="E140" s="13" t="str">
        <f>IF(A140="","",SUMIFS(Movimientos!$D$2:$D$3001,Movimientos!$B$2:$B$3001,A140,Movimientos!$C$2:$C$3001,"Salida"))</f>
        <v/>
      </c>
      <c r="F140" s="13" t="str">
        <f t="shared" si="8"/>
        <v/>
      </c>
      <c r="G140" s="13" t="str">
        <f>IF(A140="","",SUMIFS('Pedidos en camino'!$D$2:$D$301,'Pedidos en camino'!$B$2:$B$301,A140,'Pedidos en camino'!$G$2:$G$301,"En camino"))</f>
        <v/>
      </c>
      <c r="H140" s="13" t="str">
        <f t="shared" si="9"/>
        <v/>
      </c>
      <c r="I140" s="13" t="str">
        <f>IF(A140="","",Productos!L140)</f>
        <v/>
      </c>
      <c r="J140" s="13" t="str">
        <f>IF(A140="","",Productos!M140)</f>
        <v/>
      </c>
      <c r="K140" s="13" t="str">
        <f>IF(A140="","",Productos!N140)</f>
        <v/>
      </c>
      <c r="L140" s="13" t="str">
        <f>IF(OR(A140="",N(Productos!F140)=0),"",MAX(0,ROUND(F140/Productos!F140,0)))</f>
        <v/>
      </c>
      <c r="M140" s="12" t="str">
        <f>IF(OR(A140="",J140=""),"",IF(F140&lt;=0,"SIN EXISTENCIA",IF(H140&lt;=J140,"PEDIR "&amp;TEXT(Productos!O140,"#,##0"),IF(G140&gt;0,"Ya viene en camino","En orden"))))</f>
        <v/>
      </c>
    </row>
    <row r="141" spans="1:13" x14ac:dyDescent="0.35">
      <c r="A141" s="12" t="str">
        <f>IF(Productos!A141="","",Productos!A141)</f>
        <v/>
      </c>
      <c r="B141" s="12" t="str">
        <f>IF(A141="","",Productos!B141)</f>
        <v/>
      </c>
      <c r="C141" s="13" t="str">
        <f>IF(A141="","",N(Productos!J141))</f>
        <v/>
      </c>
      <c r="D141" s="13" t="str">
        <f>IF(A141="","",SUMIFS(Movimientos!$D$2:$D$3001,Movimientos!$B$2:$B$3001,A141,Movimientos!$C$2:$C$3001,"Entrada"))</f>
        <v/>
      </c>
      <c r="E141" s="13" t="str">
        <f>IF(A141="","",SUMIFS(Movimientos!$D$2:$D$3001,Movimientos!$B$2:$B$3001,A141,Movimientos!$C$2:$C$3001,"Salida"))</f>
        <v/>
      </c>
      <c r="F141" s="13" t="str">
        <f t="shared" si="8"/>
        <v/>
      </c>
      <c r="G141" s="13" t="str">
        <f>IF(A141="","",SUMIFS('Pedidos en camino'!$D$2:$D$301,'Pedidos en camino'!$B$2:$B$301,A141,'Pedidos en camino'!$G$2:$G$301,"En camino"))</f>
        <v/>
      </c>
      <c r="H141" s="13" t="str">
        <f t="shared" si="9"/>
        <v/>
      </c>
      <c r="I141" s="13" t="str">
        <f>IF(A141="","",Productos!L141)</f>
        <v/>
      </c>
      <c r="J141" s="13" t="str">
        <f>IF(A141="","",Productos!M141)</f>
        <v/>
      </c>
      <c r="K141" s="13" t="str">
        <f>IF(A141="","",Productos!N141)</f>
        <v/>
      </c>
      <c r="L141" s="13" t="str">
        <f>IF(OR(A141="",N(Productos!F141)=0),"",MAX(0,ROUND(F141/Productos!F141,0)))</f>
        <v/>
      </c>
      <c r="M141" s="12" t="str">
        <f>IF(OR(A141="",J141=""),"",IF(F141&lt;=0,"SIN EXISTENCIA",IF(H141&lt;=J141,"PEDIR "&amp;TEXT(Productos!O141,"#,##0"),IF(G141&gt;0,"Ya viene en camino","En orden"))))</f>
        <v/>
      </c>
    </row>
    <row r="142" spans="1:13" x14ac:dyDescent="0.35">
      <c r="A142" s="12" t="str">
        <f>IF(Productos!A142="","",Productos!A142)</f>
        <v/>
      </c>
      <c r="B142" s="12" t="str">
        <f>IF(A142="","",Productos!B142)</f>
        <v/>
      </c>
      <c r="C142" s="13" t="str">
        <f>IF(A142="","",N(Productos!J142))</f>
        <v/>
      </c>
      <c r="D142" s="13" t="str">
        <f>IF(A142="","",SUMIFS(Movimientos!$D$2:$D$3001,Movimientos!$B$2:$B$3001,A142,Movimientos!$C$2:$C$3001,"Entrada"))</f>
        <v/>
      </c>
      <c r="E142" s="13" t="str">
        <f>IF(A142="","",SUMIFS(Movimientos!$D$2:$D$3001,Movimientos!$B$2:$B$3001,A142,Movimientos!$C$2:$C$3001,"Salida"))</f>
        <v/>
      </c>
      <c r="F142" s="13" t="str">
        <f t="shared" si="8"/>
        <v/>
      </c>
      <c r="G142" s="13" t="str">
        <f>IF(A142="","",SUMIFS('Pedidos en camino'!$D$2:$D$301,'Pedidos en camino'!$B$2:$B$301,A142,'Pedidos en camino'!$G$2:$G$301,"En camino"))</f>
        <v/>
      </c>
      <c r="H142" s="13" t="str">
        <f t="shared" si="9"/>
        <v/>
      </c>
      <c r="I142" s="13" t="str">
        <f>IF(A142="","",Productos!L142)</f>
        <v/>
      </c>
      <c r="J142" s="13" t="str">
        <f>IF(A142="","",Productos!M142)</f>
        <v/>
      </c>
      <c r="K142" s="13" t="str">
        <f>IF(A142="","",Productos!N142)</f>
        <v/>
      </c>
      <c r="L142" s="13" t="str">
        <f>IF(OR(A142="",N(Productos!F142)=0),"",MAX(0,ROUND(F142/Productos!F142,0)))</f>
        <v/>
      </c>
      <c r="M142" s="12" t="str">
        <f>IF(OR(A142="",J142=""),"",IF(F142&lt;=0,"SIN EXISTENCIA",IF(H142&lt;=J142,"PEDIR "&amp;TEXT(Productos!O142,"#,##0"),IF(G142&gt;0,"Ya viene en camino","En orden"))))</f>
        <v/>
      </c>
    </row>
    <row r="143" spans="1:13" x14ac:dyDescent="0.35">
      <c r="A143" s="12" t="str">
        <f>IF(Productos!A143="","",Productos!A143)</f>
        <v/>
      </c>
      <c r="B143" s="12" t="str">
        <f>IF(A143="","",Productos!B143)</f>
        <v/>
      </c>
      <c r="C143" s="13" t="str">
        <f>IF(A143="","",N(Productos!J143))</f>
        <v/>
      </c>
      <c r="D143" s="13" t="str">
        <f>IF(A143="","",SUMIFS(Movimientos!$D$2:$D$3001,Movimientos!$B$2:$B$3001,A143,Movimientos!$C$2:$C$3001,"Entrada"))</f>
        <v/>
      </c>
      <c r="E143" s="13" t="str">
        <f>IF(A143="","",SUMIFS(Movimientos!$D$2:$D$3001,Movimientos!$B$2:$B$3001,A143,Movimientos!$C$2:$C$3001,"Salida"))</f>
        <v/>
      </c>
      <c r="F143" s="13" t="str">
        <f t="shared" si="8"/>
        <v/>
      </c>
      <c r="G143" s="13" t="str">
        <f>IF(A143="","",SUMIFS('Pedidos en camino'!$D$2:$D$301,'Pedidos en camino'!$B$2:$B$301,A143,'Pedidos en camino'!$G$2:$G$301,"En camino"))</f>
        <v/>
      </c>
      <c r="H143" s="13" t="str">
        <f t="shared" si="9"/>
        <v/>
      </c>
      <c r="I143" s="13" t="str">
        <f>IF(A143="","",Productos!L143)</f>
        <v/>
      </c>
      <c r="J143" s="13" t="str">
        <f>IF(A143="","",Productos!M143)</f>
        <v/>
      </c>
      <c r="K143" s="13" t="str">
        <f>IF(A143="","",Productos!N143)</f>
        <v/>
      </c>
      <c r="L143" s="13" t="str">
        <f>IF(OR(A143="",N(Productos!F143)=0),"",MAX(0,ROUND(F143/Productos!F143,0)))</f>
        <v/>
      </c>
      <c r="M143" s="12" t="str">
        <f>IF(OR(A143="",J143=""),"",IF(F143&lt;=0,"SIN EXISTENCIA",IF(H143&lt;=J143,"PEDIR "&amp;TEXT(Productos!O143,"#,##0"),IF(G143&gt;0,"Ya viene en camino","En orden"))))</f>
        <v/>
      </c>
    </row>
    <row r="144" spans="1:13" x14ac:dyDescent="0.35">
      <c r="A144" s="12" t="str">
        <f>IF(Productos!A144="","",Productos!A144)</f>
        <v/>
      </c>
      <c r="B144" s="12" t="str">
        <f>IF(A144="","",Productos!B144)</f>
        <v/>
      </c>
      <c r="C144" s="13" t="str">
        <f>IF(A144="","",N(Productos!J144))</f>
        <v/>
      </c>
      <c r="D144" s="13" t="str">
        <f>IF(A144="","",SUMIFS(Movimientos!$D$2:$D$3001,Movimientos!$B$2:$B$3001,A144,Movimientos!$C$2:$C$3001,"Entrada"))</f>
        <v/>
      </c>
      <c r="E144" s="13" t="str">
        <f>IF(A144="","",SUMIFS(Movimientos!$D$2:$D$3001,Movimientos!$B$2:$B$3001,A144,Movimientos!$C$2:$C$3001,"Salida"))</f>
        <v/>
      </c>
      <c r="F144" s="13" t="str">
        <f t="shared" si="8"/>
        <v/>
      </c>
      <c r="G144" s="13" t="str">
        <f>IF(A144="","",SUMIFS('Pedidos en camino'!$D$2:$D$301,'Pedidos en camino'!$B$2:$B$301,A144,'Pedidos en camino'!$G$2:$G$301,"En camino"))</f>
        <v/>
      </c>
      <c r="H144" s="13" t="str">
        <f t="shared" si="9"/>
        <v/>
      </c>
      <c r="I144" s="13" t="str">
        <f>IF(A144="","",Productos!L144)</f>
        <v/>
      </c>
      <c r="J144" s="13" t="str">
        <f>IF(A144="","",Productos!M144)</f>
        <v/>
      </c>
      <c r="K144" s="13" t="str">
        <f>IF(A144="","",Productos!N144)</f>
        <v/>
      </c>
      <c r="L144" s="13" t="str">
        <f>IF(OR(A144="",N(Productos!F144)=0),"",MAX(0,ROUND(F144/Productos!F144,0)))</f>
        <v/>
      </c>
      <c r="M144" s="12" t="str">
        <f>IF(OR(A144="",J144=""),"",IF(F144&lt;=0,"SIN EXISTENCIA",IF(H144&lt;=J144,"PEDIR "&amp;TEXT(Productos!O144,"#,##0"),IF(G144&gt;0,"Ya viene en camino","En orden"))))</f>
        <v/>
      </c>
    </row>
    <row r="145" spans="1:13" x14ac:dyDescent="0.35">
      <c r="A145" s="12" t="str">
        <f>IF(Productos!A145="","",Productos!A145)</f>
        <v/>
      </c>
      <c r="B145" s="12" t="str">
        <f>IF(A145="","",Productos!B145)</f>
        <v/>
      </c>
      <c r="C145" s="13" t="str">
        <f>IF(A145="","",N(Productos!J145))</f>
        <v/>
      </c>
      <c r="D145" s="13" t="str">
        <f>IF(A145="","",SUMIFS(Movimientos!$D$2:$D$3001,Movimientos!$B$2:$B$3001,A145,Movimientos!$C$2:$C$3001,"Entrada"))</f>
        <v/>
      </c>
      <c r="E145" s="13" t="str">
        <f>IF(A145="","",SUMIFS(Movimientos!$D$2:$D$3001,Movimientos!$B$2:$B$3001,A145,Movimientos!$C$2:$C$3001,"Salida"))</f>
        <v/>
      </c>
      <c r="F145" s="13" t="str">
        <f t="shared" si="8"/>
        <v/>
      </c>
      <c r="G145" s="13" t="str">
        <f>IF(A145="","",SUMIFS('Pedidos en camino'!$D$2:$D$301,'Pedidos en camino'!$B$2:$B$301,A145,'Pedidos en camino'!$G$2:$G$301,"En camino"))</f>
        <v/>
      </c>
      <c r="H145" s="13" t="str">
        <f t="shared" si="9"/>
        <v/>
      </c>
      <c r="I145" s="13" t="str">
        <f>IF(A145="","",Productos!L145)</f>
        <v/>
      </c>
      <c r="J145" s="13" t="str">
        <f>IF(A145="","",Productos!M145)</f>
        <v/>
      </c>
      <c r="K145" s="13" t="str">
        <f>IF(A145="","",Productos!N145)</f>
        <v/>
      </c>
      <c r="L145" s="13" t="str">
        <f>IF(OR(A145="",N(Productos!F145)=0),"",MAX(0,ROUND(F145/Productos!F145,0)))</f>
        <v/>
      </c>
      <c r="M145" s="12" t="str">
        <f>IF(OR(A145="",J145=""),"",IF(F145&lt;=0,"SIN EXISTENCIA",IF(H145&lt;=J145,"PEDIR "&amp;TEXT(Productos!O145,"#,##0"),IF(G145&gt;0,"Ya viene en camino","En orden"))))</f>
        <v/>
      </c>
    </row>
    <row r="146" spans="1:13" x14ac:dyDescent="0.35">
      <c r="A146" s="12" t="str">
        <f>IF(Productos!A146="","",Productos!A146)</f>
        <v/>
      </c>
      <c r="B146" s="12" t="str">
        <f>IF(A146="","",Productos!B146)</f>
        <v/>
      </c>
      <c r="C146" s="13" t="str">
        <f>IF(A146="","",N(Productos!J146))</f>
        <v/>
      </c>
      <c r="D146" s="13" t="str">
        <f>IF(A146="","",SUMIFS(Movimientos!$D$2:$D$3001,Movimientos!$B$2:$B$3001,A146,Movimientos!$C$2:$C$3001,"Entrada"))</f>
        <v/>
      </c>
      <c r="E146" s="13" t="str">
        <f>IF(A146="","",SUMIFS(Movimientos!$D$2:$D$3001,Movimientos!$B$2:$B$3001,A146,Movimientos!$C$2:$C$3001,"Salida"))</f>
        <v/>
      </c>
      <c r="F146" s="13" t="str">
        <f t="shared" si="8"/>
        <v/>
      </c>
      <c r="G146" s="13" t="str">
        <f>IF(A146="","",SUMIFS('Pedidos en camino'!$D$2:$D$301,'Pedidos en camino'!$B$2:$B$301,A146,'Pedidos en camino'!$G$2:$G$301,"En camino"))</f>
        <v/>
      </c>
      <c r="H146" s="13" t="str">
        <f t="shared" si="9"/>
        <v/>
      </c>
      <c r="I146" s="13" t="str">
        <f>IF(A146="","",Productos!L146)</f>
        <v/>
      </c>
      <c r="J146" s="13" t="str">
        <f>IF(A146="","",Productos!M146)</f>
        <v/>
      </c>
      <c r="K146" s="13" t="str">
        <f>IF(A146="","",Productos!N146)</f>
        <v/>
      </c>
      <c r="L146" s="13" t="str">
        <f>IF(OR(A146="",N(Productos!F146)=0),"",MAX(0,ROUND(F146/Productos!F146,0)))</f>
        <v/>
      </c>
      <c r="M146" s="12" t="str">
        <f>IF(OR(A146="",J146=""),"",IF(F146&lt;=0,"SIN EXISTENCIA",IF(H146&lt;=J146,"PEDIR "&amp;TEXT(Productos!O146,"#,##0"),IF(G146&gt;0,"Ya viene en camino","En orden"))))</f>
        <v/>
      </c>
    </row>
    <row r="147" spans="1:13" x14ac:dyDescent="0.35">
      <c r="A147" s="12" t="str">
        <f>IF(Productos!A147="","",Productos!A147)</f>
        <v/>
      </c>
      <c r="B147" s="12" t="str">
        <f>IF(A147="","",Productos!B147)</f>
        <v/>
      </c>
      <c r="C147" s="13" t="str">
        <f>IF(A147="","",N(Productos!J147))</f>
        <v/>
      </c>
      <c r="D147" s="13" t="str">
        <f>IF(A147="","",SUMIFS(Movimientos!$D$2:$D$3001,Movimientos!$B$2:$B$3001,A147,Movimientos!$C$2:$C$3001,"Entrada"))</f>
        <v/>
      </c>
      <c r="E147" s="13" t="str">
        <f>IF(A147="","",SUMIFS(Movimientos!$D$2:$D$3001,Movimientos!$B$2:$B$3001,A147,Movimientos!$C$2:$C$3001,"Salida"))</f>
        <v/>
      </c>
      <c r="F147" s="13" t="str">
        <f t="shared" si="8"/>
        <v/>
      </c>
      <c r="G147" s="13" t="str">
        <f>IF(A147="","",SUMIFS('Pedidos en camino'!$D$2:$D$301,'Pedidos en camino'!$B$2:$B$301,A147,'Pedidos en camino'!$G$2:$G$301,"En camino"))</f>
        <v/>
      </c>
      <c r="H147" s="13" t="str">
        <f t="shared" si="9"/>
        <v/>
      </c>
      <c r="I147" s="13" t="str">
        <f>IF(A147="","",Productos!L147)</f>
        <v/>
      </c>
      <c r="J147" s="13" t="str">
        <f>IF(A147="","",Productos!M147)</f>
        <v/>
      </c>
      <c r="K147" s="13" t="str">
        <f>IF(A147="","",Productos!N147)</f>
        <v/>
      </c>
      <c r="L147" s="13" t="str">
        <f>IF(OR(A147="",N(Productos!F147)=0),"",MAX(0,ROUND(F147/Productos!F147,0)))</f>
        <v/>
      </c>
      <c r="M147" s="12" t="str">
        <f>IF(OR(A147="",J147=""),"",IF(F147&lt;=0,"SIN EXISTENCIA",IF(H147&lt;=J147,"PEDIR "&amp;TEXT(Productos!O147,"#,##0"),IF(G147&gt;0,"Ya viene en camino","En orden"))))</f>
        <v/>
      </c>
    </row>
    <row r="148" spans="1:13" x14ac:dyDescent="0.35">
      <c r="A148" s="12" t="str">
        <f>IF(Productos!A148="","",Productos!A148)</f>
        <v/>
      </c>
      <c r="B148" s="12" t="str">
        <f>IF(A148="","",Productos!B148)</f>
        <v/>
      </c>
      <c r="C148" s="13" t="str">
        <f>IF(A148="","",N(Productos!J148))</f>
        <v/>
      </c>
      <c r="D148" s="13" t="str">
        <f>IF(A148="","",SUMIFS(Movimientos!$D$2:$D$3001,Movimientos!$B$2:$B$3001,A148,Movimientos!$C$2:$C$3001,"Entrada"))</f>
        <v/>
      </c>
      <c r="E148" s="13" t="str">
        <f>IF(A148="","",SUMIFS(Movimientos!$D$2:$D$3001,Movimientos!$B$2:$B$3001,A148,Movimientos!$C$2:$C$3001,"Salida"))</f>
        <v/>
      </c>
      <c r="F148" s="13" t="str">
        <f t="shared" si="8"/>
        <v/>
      </c>
      <c r="G148" s="13" t="str">
        <f>IF(A148="","",SUMIFS('Pedidos en camino'!$D$2:$D$301,'Pedidos en camino'!$B$2:$B$301,A148,'Pedidos en camino'!$G$2:$G$301,"En camino"))</f>
        <v/>
      </c>
      <c r="H148" s="13" t="str">
        <f t="shared" si="9"/>
        <v/>
      </c>
      <c r="I148" s="13" t="str">
        <f>IF(A148="","",Productos!L148)</f>
        <v/>
      </c>
      <c r="J148" s="13" t="str">
        <f>IF(A148="","",Productos!M148)</f>
        <v/>
      </c>
      <c r="K148" s="13" t="str">
        <f>IF(A148="","",Productos!N148)</f>
        <v/>
      </c>
      <c r="L148" s="13" t="str">
        <f>IF(OR(A148="",N(Productos!F148)=0),"",MAX(0,ROUND(F148/Productos!F148,0)))</f>
        <v/>
      </c>
      <c r="M148" s="12" t="str">
        <f>IF(OR(A148="",J148=""),"",IF(F148&lt;=0,"SIN EXISTENCIA",IF(H148&lt;=J148,"PEDIR "&amp;TEXT(Productos!O148,"#,##0"),IF(G148&gt;0,"Ya viene en camino","En orden"))))</f>
        <v/>
      </c>
    </row>
    <row r="149" spans="1:13" x14ac:dyDescent="0.35">
      <c r="A149" s="12" t="str">
        <f>IF(Productos!A149="","",Productos!A149)</f>
        <v/>
      </c>
      <c r="B149" s="12" t="str">
        <f>IF(A149="","",Productos!B149)</f>
        <v/>
      </c>
      <c r="C149" s="13" t="str">
        <f>IF(A149="","",N(Productos!J149))</f>
        <v/>
      </c>
      <c r="D149" s="13" t="str">
        <f>IF(A149="","",SUMIFS(Movimientos!$D$2:$D$3001,Movimientos!$B$2:$B$3001,A149,Movimientos!$C$2:$C$3001,"Entrada"))</f>
        <v/>
      </c>
      <c r="E149" s="13" t="str">
        <f>IF(A149="","",SUMIFS(Movimientos!$D$2:$D$3001,Movimientos!$B$2:$B$3001,A149,Movimientos!$C$2:$C$3001,"Salida"))</f>
        <v/>
      </c>
      <c r="F149" s="13" t="str">
        <f t="shared" si="8"/>
        <v/>
      </c>
      <c r="G149" s="13" t="str">
        <f>IF(A149="","",SUMIFS('Pedidos en camino'!$D$2:$D$301,'Pedidos en camino'!$B$2:$B$301,A149,'Pedidos en camino'!$G$2:$G$301,"En camino"))</f>
        <v/>
      </c>
      <c r="H149" s="13" t="str">
        <f t="shared" si="9"/>
        <v/>
      </c>
      <c r="I149" s="13" t="str">
        <f>IF(A149="","",Productos!L149)</f>
        <v/>
      </c>
      <c r="J149" s="13" t="str">
        <f>IF(A149="","",Productos!M149)</f>
        <v/>
      </c>
      <c r="K149" s="13" t="str">
        <f>IF(A149="","",Productos!N149)</f>
        <v/>
      </c>
      <c r="L149" s="13" t="str">
        <f>IF(OR(A149="",N(Productos!F149)=0),"",MAX(0,ROUND(F149/Productos!F149,0)))</f>
        <v/>
      </c>
      <c r="M149" s="12" t="str">
        <f>IF(OR(A149="",J149=""),"",IF(F149&lt;=0,"SIN EXISTENCIA",IF(H149&lt;=J149,"PEDIR "&amp;TEXT(Productos!O149,"#,##0"),IF(G149&gt;0,"Ya viene en camino","En orden"))))</f>
        <v/>
      </c>
    </row>
    <row r="150" spans="1:13" x14ac:dyDescent="0.35">
      <c r="A150" s="12" t="str">
        <f>IF(Productos!A150="","",Productos!A150)</f>
        <v/>
      </c>
      <c r="B150" s="12" t="str">
        <f>IF(A150="","",Productos!B150)</f>
        <v/>
      </c>
      <c r="C150" s="13" t="str">
        <f>IF(A150="","",N(Productos!J150))</f>
        <v/>
      </c>
      <c r="D150" s="13" t="str">
        <f>IF(A150="","",SUMIFS(Movimientos!$D$2:$D$3001,Movimientos!$B$2:$B$3001,A150,Movimientos!$C$2:$C$3001,"Entrada"))</f>
        <v/>
      </c>
      <c r="E150" s="13" t="str">
        <f>IF(A150="","",SUMIFS(Movimientos!$D$2:$D$3001,Movimientos!$B$2:$B$3001,A150,Movimientos!$C$2:$C$3001,"Salida"))</f>
        <v/>
      </c>
      <c r="F150" s="13" t="str">
        <f t="shared" si="8"/>
        <v/>
      </c>
      <c r="G150" s="13" t="str">
        <f>IF(A150="","",SUMIFS('Pedidos en camino'!$D$2:$D$301,'Pedidos en camino'!$B$2:$B$301,A150,'Pedidos en camino'!$G$2:$G$301,"En camino"))</f>
        <v/>
      </c>
      <c r="H150" s="13" t="str">
        <f t="shared" si="9"/>
        <v/>
      </c>
      <c r="I150" s="13" t="str">
        <f>IF(A150="","",Productos!L150)</f>
        <v/>
      </c>
      <c r="J150" s="13" t="str">
        <f>IF(A150="","",Productos!M150)</f>
        <v/>
      </c>
      <c r="K150" s="13" t="str">
        <f>IF(A150="","",Productos!N150)</f>
        <v/>
      </c>
      <c r="L150" s="13" t="str">
        <f>IF(OR(A150="",N(Productos!F150)=0),"",MAX(0,ROUND(F150/Productos!F150,0)))</f>
        <v/>
      </c>
      <c r="M150" s="12" t="str">
        <f>IF(OR(A150="",J150=""),"",IF(F150&lt;=0,"SIN EXISTENCIA",IF(H150&lt;=J150,"PEDIR "&amp;TEXT(Productos!O150,"#,##0"),IF(G150&gt;0,"Ya viene en camino","En orden"))))</f>
        <v/>
      </c>
    </row>
    <row r="151" spans="1:13" x14ac:dyDescent="0.35">
      <c r="A151" s="12" t="str">
        <f>IF(Productos!A151="","",Productos!A151)</f>
        <v/>
      </c>
      <c r="B151" s="12" t="str">
        <f>IF(A151="","",Productos!B151)</f>
        <v/>
      </c>
      <c r="C151" s="13" t="str">
        <f>IF(A151="","",N(Productos!J151))</f>
        <v/>
      </c>
      <c r="D151" s="13" t="str">
        <f>IF(A151="","",SUMIFS(Movimientos!$D$2:$D$3001,Movimientos!$B$2:$B$3001,A151,Movimientos!$C$2:$C$3001,"Entrada"))</f>
        <v/>
      </c>
      <c r="E151" s="13" t="str">
        <f>IF(A151="","",SUMIFS(Movimientos!$D$2:$D$3001,Movimientos!$B$2:$B$3001,A151,Movimientos!$C$2:$C$3001,"Salida"))</f>
        <v/>
      </c>
      <c r="F151" s="13" t="str">
        <f t="shared" si="8"/>
        <v/>
      </c>
      <c r="G151" s="13" t="str">
        <f>IF(A151="","",SUMIFS('Pedidos en camino'!$D$2:$D$301,'Pedidos en camino'!$B$2:$B$301,A151,'Pedidos en camino'!$G$2:$G$301,"En camino"))</f>
        <v/>
      </c>
      <c r="H151" s="13" t="str">
        <f t="shared" si="9"/>
        <v/>
      </c>
      <c r="I151" s="13" t="str">
        <f>IF(A151="","",Productos!L151)</f>
        <v/>
      </c>
      <c r="J151" s="13" t="str">
        <f>IF(A151="","",Productos!M151)</f>
        <v/>
      </c>
      <c r="K151" s="13" t="str">
        <f>IF(A151="","",Productos!N151)</f>
        <v/>
      </c>
      <c r="L151" s="13" t="str">
        <f>IF(OR(A151="",N(Productos!F151)=0),"",MAX(0,ROUND(F151/Productos!F151,0)))</f>
        <v/>
      </c>
      <c r="M151" s="12" t="str">
        <f>IF(OR(A151="",J151=""),"",IF(F151&lt;=0,"SIN EXISTENCIA",IF(H151&lt;=J151,"PEDIR "&amp;TEXT(Productos!O151,"#,##0"),IF(G151&gt;0,"Ya viene en camino","En orden"))))</f>
        <v/>
      </c>
    </row>
    <row r="152" spans="1:13" x14ac:dyDescent="0.35">
      <c r="A152" s="12" t="str">
        <f>IF(Productos!A152="","",Productos!A152)</f>
        <v/>
      </c>
      <c r="B152" s="12" t="str">
        <f>IF(A152="","",Productos!B152)</f>
        <v/>
      </c>
      <c r="C152" s="13" t="str">
        <f>IF(A152="","",N(Productos!J152))</f>
        <v/>
      </c>
      <c r="D152" s="13" t="str">
        <f>IF(A152="","",SUMIFS(Movimientos!$D$2:$D$3001,Movimientos!$B$2:$B$3001,A152,Movimientos!$C$2:$C$3001,"Entrada"))</f>
        <v/>
      </c>
      <c r="E152" s="13" t="str">
        <f>IF(A152="","",SUMIFS(Movimientos!$D$2:$D$3001,Movimientos!$B$2:$B$3001,A152,Movimientos!$C$2:$C$3001,"Salida"))</f>
        <v/>
      </c>
      <c r="F152" s="13" t="str">
        <f t="shared" si="8"/>
        <v/>
      </c>
      <c r="G152" s="13" t="str">
        <f>IF(A152="","",SUMIFS('Pedidos en camino'!$D$2:$D$301,'Pedidos en camino'!$B$2:$B$301,A152,'Pedidos en camino'!$G$2:$G$301,"En camino"))</f>
        <v/>
      </c>
      <c r="H152" s="13" t="str">
        <f t="shared" si="9"/>
        <v/>
      </c>
      <c r="I152" s="13" t="str">
        <f>IF(A152="","",Productos!L152)</f>
        <v/>
      </c>
      <c r="J152" s="13" t="str">
        <f>IF(A152="","",Productos!M152)</f>
        <v/>
      </c>
      <c r="K152" s="13" t="str">
        <f>IF(A152="","",Productos!N152)</f>
        <v/>
      </c>
      <c r="L152" s="13" t="str">
        <f>IF(OR(A152="",N(Productos!F152)=0),"",MAX(0,ROUND(F152/Productos!F152,0)))</f>
        <v/>
      </c>
      <c r="M152" s="12" t="str">
        <f>IF(OR(A152="",J152=""),"",IF(F152&lt;=0,"SIN EXISTENCIA",IF(H152&lt;=J152,"PEDIR "&amp;TEXT(Productos!O152,"#,##0"),IF(G152&gt;0,"Ya viene en camino","En orden"))))</f>
        <v/>
      </c>
    </row>
    <row r="153" spans="1:13" x14ac:dyDescent="0.35">
      <c r="A153" s="12" t="str">
        <f>IF(Productos!A153="","",Productos!A153)</f>
        <v/>
      </c>
      <c r="B153" s="12" t="str">
        <f>IF(A153="","",Productos!B153)</f>
        <v/>
      </c>
      <c r="C153" s="13" t="str">
        <f>IF(A153="","",N(Productos!J153))</f>
        <v/>
      </c>
      <c r="D153" s="13" t="str">
        <f>IF(A153="","",SUMIFS(Movimientos!$D$2:$D$3001,Movimientos!$B$2:$B$3001,A153,Movimientos!$C$2:$C$3001,"Entrada"))</f>
        <v/>
      </c>
      <c r="E153" s="13" t="str">
        <f>IF(A153="","",SUMIFS(Movimientos!$D$2:$D$3001,Movimientos!$B$2:$B$3001,A153,Movimientos!$C$2:$C$3001,"Salida"))</f>
        <v/>
      </c>
      <c r="F153" s="13" t="str">
        <f t="shared" si="8"/>
        <v/>
      </c>
      <c r="G153" s="13" t="str">
        <f>IF(A153="","",SUMIFS('Pedidos en camino'!$D$2:$D$301,'Pedidos en camino'!$B$2:$B$301,A153,'Pedidos en camino'!$G$2:$G$301,"En camino"))</f>
        <v/>
      </c>
      <c r="H153" s="13" t="str">
        <f t="shared" si="9"/>
        <v/>
      </c>
      <c r="I153" s="13" t="str">
        <f>IF(A153="","",Productos!L153)</f>
        <v/>
      </c>
      <c r="J153" s="13" t="str">
        <f>IF(A153="","",Productos!M153)</f>
        <v/>
      </c>
      <c r="K153" s="13" t="str">
        <f>IF(A153="","",Productos!N153)</f>
        <v/>
      </c>
      <c r="L153" s="13" t="str">
        <f>IF(OR(A153="",N(Productos!F153)=0),"",MAX(0,ROUND(F153/Productos!F153,0)))</f>
        <v/>
      </c>
      <c r="M153" s="12" t="str">
        <f>IF(OR(A153="",J153=""),"",IF(F153&lt;=0,"SIN EXISTENCIA",IF(H153&lt;=J153,"PEDIR "&amp;TEXT(Productos!O153,"#,##0"),IF(G153&gt;0,"Ya viene en camino","En orden"))))</f>
        <v/>
      </c>
    </row>
    <row r="154" spans="1:13" x14ac:dyDescent="0.35">
      <c r="A154" s="12" t="str">
        <f>IF(Productos!A154="","",Productos!A154)</f>
        <v/>
      </c>
      <c r="B154" s="12" t="str">
        <f>IF(A154="","",Productos!B154)</f>
        <v/>
      </c>
      <c r="C154" s="13" t="str">
        <f>IF(A154="","",N(Productos!J154))</f>
        <v/>
      </c>
      <c r="D154" s="13" t="str">
        <f>IF(A154="","",SUMIFS(Movimientos!$D$2:$D$3001,Movimientos!$B$2:$B$3001,A154,Movimientos!$C$2:$C$3001,"Entrada"))</f>
        <v/>
      </c>
      <c r="E154" s="13" t="str">
        <f>IF(A154="","",SUMIFS(Movimientos!$D$2:$D$3001,Movimientos!$B$2:$B$3001,A154,Movimientos!$C$2:$C$3001,"Salida"))</f>
        <v/>
      </c>
      <c r="F154" s="13" t="str">
        <f t="shared" si="8"/>
        <v/>
      </c>
      <c r="G154" s="13" t="str">
        <f>IF(A154="","",SUMIFS('Pedidos en camino'!$D$2:$D$301,'Pedidos en camino'!$B$2:$B$301,A154,'Pedidos en camino'!$G$2:$G$301,"En camino"))</f>
        <v/>
      </c>
      <c r="H154" s="13" t="str">
        <f t="shared" si="9"/>
        <v/>
      </c>
      <c r="I154" s="13" t="str">
        <f>IF(A154="","",Productos!L154)</f>
        <v/>
      </c>
      <c r="J154" s="13" t="str">
        <f>IF(A154="","",Productos!M154)</f>
        <v/>
      </c>
      <c r="K154" s="13" t="str">
        <f>IF(A154="","",Productos!N154)</f>
        <v/>
      </c>
      <c r="L154" s="13" t="str">
        <f>IF(OR(A154="",N(Productos!F154)=0),"",MAX(0,ROUND(F154/Productos!F154,0)))</f>
        <v/>
      </c>
      <c r="M154" s="12" t="str">
        <f>IF(OR(A154="",J154=""),"",IF(F154&lt;=0,"SIN EXISTENCIA",IF(H154&lt;=J154,"PEDIR "&amp;TEXT(Productos!O154,"#,##0"),IF(G154&gt;0,"Ya viene en camino","En orden"))))</f>
        <v/>
      </c>
    </row>
    <row r="155" spans="1:13" x14ac:dyDescent="0.35">
      <c r="A155" s="12" t="str">
        <f>IF(Productos!A155="","",Productos!A155)</f>
        <v/>
      </c>
      <c r="B155" s="12" t="str">
        <f>IF(A155="","",Productos!B155)</f>
        <v/>
      </c>
      <c r="C155" s="13" t="str">
        <f>IF(A155="","",N(Productos!J155))</f>
        <v/>
      </c>
      <c r="D155" s="13" t="str">
        <f>IF(A155="","",SUMIFS(Movimientos!$D$2:$D$3001,Movimientos!$B$2:$B$3001,A155,Movimientos!$C$2:$C$3001,"Entrada"))</f>
        <v/>
      </c>
      <c r="E155" s="13" t="str">
        <f>IF(A155="","",SUMIFS(Movimientos!$D$2:$D$3001,Movimientos!$B$2:$B$3001,A155,Movimientos!$C$2:$C$3001,"Salida"))</f>
        <v/>
      </c>
      <c r="F155" s="13" t="str">
        <f t="shared" si="8"/>
        <v/>
      </c>
      <c r="G155" s="13" t="str">
        <f>IF(A155="","",SUMIFS('Pedidos en camino'!$D$2:$D$301,'Pedidos en camino'!$B$2:$B$301,A155,'Pedidos en camino'!$G$2:$G$301,"En camino"))</f>
        <v/>
      </c>
      <c r="H155" s="13" t="str">
        <f t="shared" si="9"/>
        <v/>
      </c>
      <c r="I155" s="13" t="str">
        <f>IF(A155="","",Productos!L155)</f>
        <v/>
      </c>
      <c r="J155" s="13" t="str">
        <f>IF(A155="","",Productos!M155)</f>
        <v/>
      </c>
      <c r="K155" s="13" t="str">
        <f>IF(A155="","",Productos!N155)</f>
        <v/>
      </c>
      <c r="L155" s="13" t="str">
        <f>IF(OR(A155="",N(Productos!F155)=0),"",MAX(0,ROUND(F155/Productos!F155,0)))</f>
        <v/>
      </c>
      <c r="M155" s="12" t="str">
        <f>IF(OR(A155="",J155=""),"",IF(F155&lt;=0,"SIN EXISTENCIA",IF(H155&lt;=J155,"PEDIR "&amp;TEXT(Productos!O155,"#,##0"),IF(G155&gt;0,"Ya viene en camino","En orden"))))</f>
        <v/>
      </c>
    </row>
    <row r="156" spans="1:13" x14ac:dyDescent="0.35">
      <c r="A156" s="12" t="str">
        <f>IF(Productos!A156="","",Productos!A156)</f>
        <v/>
      </c>
      <c r="B156" s="12" t="str">
        <f>IF(A156="","",Productos!B156)</f>
        <v/>
      </c>
      <c r="C156" s="13" t="str">
        <f>IF(A156="","",N(Productos!J156))</f>
        <v/>
      </c>
      <c r="D156" s="13" t="str">
        <f>IF(A156="","",SUMIFS(Movimientos!$D$2:$D$3001,Movimientos!$B$2:$B$3001,A156,Movimientos!$C$2:$C$3001,"Entrada"))</f>
        <v/>
      </c>
      <c r="E156" s="13" t="str">
        <f>IF(A156="","",SUMIFS(Movimientos!$D$2:$D$3001,Movimientos!$B$2:$B$3001,A156,Movimientos!$C$2:$C$3001,"Salida"))</f>
        <v/>
      </c>
      <c r="F156" s="13" t="str">
        <f t="shared" si="8"/>
        <v/>
      </c>
      <c r="G156" s="13" t="str">
        <f>IF(A156="","",SUMIFS('Pedidos en camino'!$D$2:$D$301,'Pedidos en camino'!$B$2:$B$301,A156,'Pedidos en camino'!$G$2:$G$301,"En camino"))</f>
        <v/>
      </c>
      <c r="H156" s="13" t="str">
        <f t="shared" si="9"/>
        <v/>
      </c>
      <c r="I156" s="13" t="str">
        <f>IF(A156="","",Productos!L156)</f>
        <v/>
      </c>
      <c r="J156" s="13" t="str">
        <f>IF(A156="","",Productos!M156)</f>
        <v/>
      </c>
      <c r="K156" s="13" t="str">
        <f>IF(A156="","",Productos!N156)</f>
        <v/>
      </c>
      <c r="L156" s="13" t="str">
        <f>IF(OR(A156="",N(Productos!F156)=0),"",MAX(0,ROUND(F156/Productos!F156,0)))</f>
        <v/>
      </c>
      <c r="M156" s="12" t="str">
        <f>IF(OR(A156="",J156=""),"",IF(F156&lt;=0,"SIN EXISTENCIA",IF(H156&lt;=J156,"PEDIR "&amp;TEXT(Productos!O156,"#,##0"),IF(G156&gt;0,"Ya viene en camino","En orden"))))</f>
        <v/>
      </c>
    </row>
    <row r="157" spans="1:13" x14ac:dyDescent="0.35">
      <c r="A157" s="12" t="str">
        <f>IF(Productos!A157="","",Productos!A157)</f>
        <v/>
      </c>
      <c r="B157" s="12" t="str">
        <f>IF(A157="","",Productos!B157)</f>
        <v/>
      </c>
      <c r="C157" s="13" t="str">
        <f>IF(A157="","",N(Productos!J157))</f>
        <v/>
      </c>
      <c r="D157" s="13" t="str">
        <f>IF(A157="","",SUMIFS(Movimientos!$D$2:$D$3001,Movimientos!$B$2:$B$3001,A157,Movimientos!$C$2:$C$3001,"Entrada"))</f>
        <v/>
      </c>
      <c r="E157" s="13" t="str">
        <f>IF(A157="","",SUMIFS(Movimientos!$D$2:$D$3001,Movimientos!$B$2:$B$3001,A157,Movimientos!$C$2:$C$3001,"Salida"))</f>
        <v/>
      </c>
      <c r="F157" s="13" t="str">
        <f t="shared" si="8"/>
        <v/>
      </c>
      <c r="G157" s="13" t="str">
        <f>IF(A157="","",SUMIFS('Pedidos en camino'!$D$2:$D$301,'Pedidos en camino'!$B$2:$B$301,A157,'Pedidos en camino'!$G$2:$G$301,"En camino"))</f>
        <v/>
      </c>
      <c r="H157" s="13" t="str">
        <f t="shared" si="9"/>
        <v/>
      </c>
      <c r="I157" s="13" t="str">
        <f>IF(A157="","",Productos!L157)</f>
        <v/>
      </c>
      <c r="J157" s="13" t="str">
        <f>IF(A157="","",Productos!M157)</f>
        <v/>
      </c>
      <c r="K157" s="13" t="str">
        <f>IF(A157="","",Productos!N157)</f>
        <v/>
      </c>
      <c r="L157" s="13" t="str">
        <f>IF(OR(A157="",N(Productos!F157)=0),"",MAX(0,ROUND(F157/Productos!F157,0)))</f>
        <v/>
      </c>
      <c r="M157" s="12" t="str">
        <f>IF(OR(A157="",J157=""),"",IF(F157&lt;=0,"SIN EXISTENCIA",IF(H157&lt;=J157,"PEDIR "&amp;TEXT(Productos!O157,"#,##0"),IF(G157&gt;0,"Ya viene en camino","En orden"))))</f>
        <v/>
      </c>
    </row>
    <row r="158" spans="1:13" x14ac:dyDescent="0.35">
      <c r="A158" s="12" t="str">
        <f>IF(Productos!A158="","",Productos!A158)</f>
        <v/>
      </c>
      <c r="B158" s="12" t="str">
        <f>IF(A158="","",Productos!B158)</f>
        <v/>
      </c>
      <c r="C158" s="13" t="str">
        <f>IF(A158="","",N(Productos!J158))</f>
        <v/>
      </c>
      <c r="D158" s="13" t="str">
        <f>IF(A158="","",SUMIFS(Movimientos!$D$2:$D$3001,Movimientos!$B$2:$B$3001,A158,Movimientos!$C$2:$C$3001,"Entrada"))</f>
        <v/>
      </c>
      <c r="E158" s="13" t="str">
        <f>IF(A158="","",SUMIFS(Movimientos!$D$2:$D$3001,Movimientos!$B$2:$B$3001,A158,Movimientos!$C$2:$C$3001,"Salida"))</f>
        <v/>
      </c>
      <c r="F158" s="13" t="str">
        <f t="shared" si="8"/>
        <v/>
      </c>
      <c r="G158" s="13" t="str">
        <f>IF(A158="","",SUMIFS('Pedidos en camino'!$D$2:$D$301,'Pedidos en camino'!$B$2:$B$301,A158,'Pedidos en camino'!$G$2:$G$301,"En camino"))</f>
        <v/>
      </c>
      <c r="H158" s="13" t="str">
        <f t="shared" si="9"/>
        <v/>
      </c>
      <c r="I158" s="13" t="str">
        <f>IF(A158="","",Productos!L158)</f>
        <v/>
      </c>
      <c r="J158" s="13" t="str">
        <f>IF(A158="","",Productos!M158)</f>
        <v/>
      </c>
      <c r="K158" s="13" t="str">
        <f>IF(A158="","",Productos!N158)</f>
        <v/>
      </c>
      <c r="L158" s="13" t="str">
        <f>IF(OR(A158="",N(Productos!F158)=0),"",MAX(0,ROUND(F158/Productos!F158,0)))</f>
        <v/>
      </c>
      <c r="M158" s="12" t="str">
        <f>IF(OR(A158="",J158=""),"",IF(F158&lt;=0,"SIN EXISTENCIA",IF(H158&lt;=J158,"PEDIR "&amp;TEXT(Productos!O158,"#,##0"),IF(G158&gt;0,"Ya viene en camino","En orden"))))</f>
        <v/>
      </c>
    </row>
    <row r="159" spans="1:13" x14ac:dyDescent="0.35">
      <c r="A159" s="12" t="str">
        <f>IF(Productos!A159="","",Productos!A159)</f>
        <v/>
      </c>
      <c r="B159" s="12" t="str">
        <f>IF(A159="","",Productos!B159)</f>
        <v/>
      </c>
      <c r="C159" s="13" t="str">
        <f>IF(A159="","",N(Productos!J159))</f>
        <v/>
      </c>
      <c r="D159" s="13" t="str">
        <f>IF(A159="","",SUMIFS(Movimientos!$D$2:$D$3001,Movimientos!$B$2:$B$3001,A159,Movimientos!$C$2:$C$3001,"Entrada"))</f>
        <v/>
      </c>
      <c r="E159" s="13" t="str">
        <f>IF(A159="","",SUMIFS(Movimientos!$D$2:$D$3001,Movimientos!$B$2:$B$3001,A159,Movimientos!$C$2:$C$3001,"Salida"))</f>
        <v/>
      </c>
      <c r="F159" s="13" t="str">
        <f t="shared" si="8"/>
        <v/>
      </c>
      <c r="G159" s="13" t="str">
        <f>IF(A159="","",SUMIFS('Pedidos en camino'!$D$2:$D$301,'Pedidos en camino'!$B$2:$B$301,A159,'Pedidos en camino'!$G$2:$G$301,"En camino"))</f>
        <v/>
      </c>
      <c r="H159" s="13" t="str">
        <f t="shared" si="9"/>
        <v/>
      </c>
      <c r="I159" s="13" t="str">
        <f>IF(A159="","",Productos!L159)</f>
        <v/>
      </c>
      <c r="J159" s="13" t="str">
        <f>IF(A159="","",Productos!M159)</f>
        <v/>
      </c>
      <c r="K159" s="13" t="str">
        <f>IF(A159="","",Productos!N159)</f>
        <v/>
      </c>
      <c r="L159" s="13" t="str">
        <f>IF(OR(A159="",N(Productos!F159)=0),"",MAX(0,ROUND(F159/Productos!F159,0)))</f>
        <v/>
      </c>
      <c r="M159" s="12" t="str">
        <f>IF(OR(A159="",J159=""),"",IF(F159&lt;=0,"SIN EXISTENCIA",IF(H159&lt;=J159,"PEDIR "&amp;TEXT(Productos!O159,"#,##0"),IF(G159&gt;0,"Ya viene en camino","En orden"))))</f>
        <v/>
      </c>
    </row>
    <row r="160" spans="1:13" x14ac:dyDescent="0.35">
      <c r="A160" s="12" t="str">
        <f>IF(Productos!A160="","",Productos!A160)</f>
        <v/>
      </c>
      <c r="B160" s="12" t="str">
        <f>IF(A160="","",Productos!B160)</f>
        <v/>
      </c>
      <c r="C160" s="13" t="str">
        <f>IF(A160="","",N(Productos!J160))</f>
        <v/>
      </c>
      <c r="D160" s="13" t="str">
        <f>IF(A160="","",SUMIFS(Movimientos!$D$2:$D$3001,Movimientos!$B$2:$B$3001,A160,Movimientos!$C$2:$C$3001,"Entrada"))</f>
        <v/>
      </c>
      <c r="E160" s="13" t="str">
        <f>IF(A160="","",SUMIFS(Movimientos!$D$2:$D$3001,Movimientos!$B$2:$B$3001,A160,Movimientos!$C$2:$C$3001,"Salida"))</f>
        <v/>
      </c>
      <c r="F160" s="13" t="str">
        <f t="shared" si="8"/>
        <v/>
      </c>
      <c r="G160" s="13" t="str">
        <f>IF(A160="","",SUMIFS('Pedidos en camino'!$D$2:$D$301,'Pedidos en camino'!$B$2:$B$301,A160,'Pedidos en camino'!$G$2:$G$301,"En camino"))</f>
        <v/>
      </c>
      <c r="H160" s="13" t="str">
        <f t="shared" si="9"/>
        <v/>
      </c>
      <c r="I160" s="13" t="str">
        <f>IF(A160="","",Productos!L160)</f>
        <v/>
      </c>
      <c r="J160" s="13" t="str">
        <f>IF(A160="","",Productos!M160)</f>
        <v/>
      </c>
      <c r="K160" s="13" t="str">
        <f>IF(A160="","",Productos!N160)</f>
        <v/>
      </c>
      <c r="L160" s="13" t="str">
        <f>IF(OR(A160="",N(Productos!F160)=0),"",MAX(0,ROUND(F160/Productos!F160,0)))</f>
        <v/>
      </c>
      <c r="M160" s="12" t="str">
        <f>IF(OR(A160="",J160=""),"",IF(F160&lt;=0,"SIN EXISTENCIA",IF(H160&lt;=J160,"PEDIR "&amp;TEXT(Productos!O160,"#,##0"),IF(G160&gt;0,"Ya viene en camino","En orden"))))</f>
        <v/>
      </c>
    </row>
    <row r="161" spans="1:13" x14ac:dyDescent="0.35">
      <c r="A161" s="12" t="str">
        <f>IF(Productos!A161="","",Productos!A161)</f>
        <v/>
      </c>
      <c r="B161" s="12" t="str">
        <f>IF(A161="","",Productos!B161)</f>
        <v/>
      </c>
      <c r="C161" s="13" t="str">
        <f>IF(A161="","",N(Productos!J161))</f>
        <v/>
      </c>
      <c r="D161" s="13" t="str">
        <f>IF(A161="","",SUMIFS(Movimientos!$D$2:$D$3001,Movimientos!$B$2:$B$3001,A161,Movimientos!$C$2:$C$3001,"Entrada"))</f>
        <v/>
      </c>
      <c r="E161" s="13" t="str">
        <f>IF(A161="","",SUMIFS(Movimientos!$D$2:$D$3001,Movimientos!$B$2:$B$3001,A161,Movimientos!$C$2:$C$3001,"Salida"))</f>
        <v/>
      </c>
      <c r="F161" s="13" t="str">
        <f t="shared" si="8"/>
        <v/>
      </c>
      <c r="G161" s="13" t="str">
        <f>IF(A161="","",SUMIFS('Pedidos en camino'!$D$2:$D$301,'Pedidos en camino'!$B$2:$B$301,A161,'Pedidos en camino'!$G$2:$G$301,"En camino"))</f>
        <v/>
      </c>
      <c r="H161" s="13" t="str">
        <f t="shared" si="9"/>
        <v/>
      </c>
      <c r="I161" s="13" t="str">
        <f>IF(A161="","",Productos!L161)</f>
        <v/>
      </c>
      <c r="J161" s="13" t="str">
        <f>IF(A161="","",Productos!M161)</f>
        <v/>
      </c>
      <c r="K161" s="13" t="str">
        <f>IF(A161="","",Productos!N161)</f>
        <v/>
      </c>
      <c r="L161" s="13" t="str">
        <f>IF(OR(A161="",N(Productos!F161)=0),"",MAX(0,ROUND(F161/Productos!F161,0)))</f>
        <v/>
      </c>
      <c r="M161" s="12" t="str">
        <f>IF(OR(A161="",J161=""),"",IF(F161&lt;=0,"SIN EXISTENCIA",IF(H161&lt;=J161,"PEDIR "&amp;TEXT(Productos!O161,"#,##0"),IF(G161&gt;0,"Ya viene en camino","En orden"))))</f>
        <v/>
      </c>
    </row>
    <row r="162" spans="1:13" x14ac:dyDescent="0.35">
      <c r="A162" s="12" t="str">
        <f>IF(Productos!A162="","",Productos!A162)</f>
        <v/>
      </c>
      <c r="B162" s="12" t="str">
        <f>IF(A162="","",Productos!B162)</f>
        <v/>
      </c>
      <c r="C162" s="13" t="str">
        <f>IF(A162="","",N(Productos!J162))</f>
        <v/>
      </c>
      <c r="D162" s="13" t="str">
        <f>IF(A162="","",SUMIFS(Movimientos!$D$2:$D$3001,Movimientos!$B$2:$B$3001,A162,Movimientos!$C$2:$C$3001,"Entrada"))</f>
        <v/>
      </c>
      <c r="E162" s="13" t="str">
        <f>IF(A162="","",SUMIFS(Movimientos!$D$2:$D$3001,Movimientos!$B$2:$B$3001,A162,Movimientos!$C$2:$C$3001,"Salida"))</f>
        <v/>
      </c>
      <c r="F162" s="13" t="str">
        <f t="shared" ref="F162:F193" si="10">IF(A162="","",C162+D162-E162)</f>
        <v/>
      </c>
      <c r="G162" s="13" t="str">
        <f>IF(A162="","",SUMIFS('Pedidos en camino'!$D$2:$D$301,'Pedidos en camino'!$B$2:$B$301,A162,'Pedidos en camino'!$G$2:$G$301,"En camino"))</f>
        <v/>
      </c>
      <c r="H162" s="13" t="str">
        <f t="shared" ref="H162:H193" si="11">IF(A162="","",F162+G162)</f>
        <v/>
      </c>
      <c r="I162" s="13" t="str">
        <f>IF(A162="","",Productos!L162)</f>
        <v/>
      </c>
      <c r="J162" s="13" t="str">
        <f>IF(A162="","",Productos!M162)</f>
        <v/>
      </c>
      <c r="K162" s="13" t="str">
        <f>IF(A162="","",Productos!N162)</f>
        <v/>
      </c>
      <c r="L162" s="13" t="str">
        <f>IF(OR(A162="",N(Productos!F162)=0),"",MAX(0,ROUND(F162/Productos!F162,0)))</f>
        <v/>
      </c>
      <c r="M162" s="12" t="str">
        <f>IF(OR(A162="",J162=""),"",IF(F162&lt;=0,"SIN EXISTENCIA",IF(H162&lt;=J162,"PEDIR "&amp;TEXT(Productos!O162,"#,##0"),IF(G162&gt;0,"Ya viene en camino","En orden"))))</f>
        <v/>
      </c>
    </row>
    <row r="163" spans="1:13" x14ac:dyDescent="0.35">
      <c r="A163" s="12" t="str">
        <f>IF(Productos!A163="","",Productos!A163)</f>
        <v/>
      </c>
      <c r="B163" s="12" t="str">
        <f>IF(A163="","",Productos!B163)</f>
        <v/>
      </c>
      <c r="C163" s="13" t="str">
        <f>IF(A163="","",N(Productos!J163))</f>
        <v/>
      </c>
      <c r="D163" s="13" t="str">
        <f>IF(A163="","",SUMIFS(Movimientos!$D$2:$D$3001,Movimientos!$B$2:$B$3001,A163,Movimientos!$C$2:$C$3001,"Entrada"))</f>
        <v/>
      </c>
      <c r="E163" s="13" t="str">
        <f>IF(A163="","",SUMIFS(Movimientos!$D$2:$D$3001,Movimientos!$B$2:$B$3001,A163,Movimientos!$C$2:$C$3001,"Salida"))</f>
        <v/>
      </c>
      <c r="F163" s="13" t="str">
        <f t="shared" si="10"/>
        <v/>
      </c>
      <c r="G163" s="13" t="str">
        <f>IF(A163="","",SUMIFS('Pedidos en camino'!$D$2:$D$301,'Pedidos en camino'!$B$2:$B$301,A163,'Pedidos en camino'!$G$2:$G$301,"En camino"))</f>
        <v/>
      </c>
      <c r="H163" s="13" t="str">
        <f t="shared" si="11"/>
        <v/>
      </c>
      <c r="I163" s="13" t="str">
        <f>IF(A163="","",Productos!L163)</f>
        <v/>
      </c>
      <c r="J163" s="13" t="str">
        <f>IF(A163="","",Productos!M163)</f>
        <v/>
      </c>
      <c r="K163" s="13" t="str">
        <f>IF(A163="","",Productos!N163)</f>
        <v/>
      </c>
      <c r="L163" s="13" t="str">
        <f>IF(OR(A163="",N(Productos!F163)=0),"",MAX(0,ROUND(F163/Productos!F163,0)))</f>
        <v/>
      </c>
      <c r="M163" s="12" t="str">
        <f>IF(OR(A163="",J163=""),"",IF(F163&lt;=0,"SIN EXISTENCIA",IF(H163&lt;=J163,"PEDIR "&amp;TEXT(Productos!O163,"#,##0"),IF(G163&gt;0,"Ya viene en camino","En orden"))))</f>
        <v/>
      </c>
    </row>
    <row r="164" spans="1:13" x14ac:dyDescent="0.35">
      <c r="A164" s="12" t="str">
        <f>IF(Productos!A164="","",Productos!A164)</f>
        <v/>
      </c>
      <c r="B164" s="12" t="str">
        <f>IF(A164="","",Productos!B164)</f>
        <v/>
      </c>
      <c r="C164" s="13" t="str">
        <f>IF(A164="","",N(Productos!J164))</f>
        <v/>
      </c>
      <c r="D164" s="13" t="str">
        <f>IF(A164="","",SUMIFS(Movimientos!$D$2:$D$3001,Movimientos!$B$2:$B$3001,A164,Movimientos!$C$2:$C$3001,"Entrada"))</f>
        <v/>
      </c>
      <c r="E164" s="13" t="str">
        <f>IF(A164="","",SUMIFS(Movimientos!$D$2:$D$3001,Movimientos!$B$2:$B$3001,A164,Movimientos!$C$2:$C$3001,"Salida"))</f>
        <v/>
      </c>
      <c r="F164" s="13" t="str">
        <f t="shared" si="10"/>
        <v/>
      </c>
      <c r="G164" s="13" t="str">
        <f>IF(A164="","",SUMIFS('Pedidos en camino'!$D$2:$D$301,'Pedidos en camino'!$B$2:$B$301,A164,'Pedidos en camino'!$G$2:$G$301,"En camino"))</f>
        <v/>
      </c>
      <c r="H164" s="13" t="str">
        <f t="shared" si="11"/>
        <v/>
      </c>
      <c r="I164" s="13" t="str">
        <f>IF(A164="","",Productos!L164)</f>
        <v/>
      </c>
      <c r="J164" s="13" t="str">
        <f>IF(A164="","",Productos!M164)</f>
        <v/>
      </c>
      <c r="K164" s="13" t="str">
        <f>IF(A164="","",Productos!N164)</f>
        <v/>
      </c>
      <c r="L164" s="13" t="str">
        <f>IF(OR(A164="",N(Productos!F164)=0),"",MAX(0,ROUND(F164/Productos!F164,0)))</f>
        <v/>
      </c>
      <c r="M164" s="12" t="str">
        <f>IF(OR(A164="",J164=""),"",IF(F164&lt;=0,"SIN EXISTENCIA",IF(H164&lt;=J164,"PEDIR "&amp;TEXT(Productos!O164,"#,##0"),IF(G164&gt;0,"Ya viene en camino","En orden"))))</f>
        <v/>
      </c>
    </row>
    <row r="165" spans="1:13" x14ac:dyDescent="0.35">
      <c r="A165" s="12" t="str">
        <f>IF(Productos!A165="","",Productos!A165)</f>
        <v/>
      </c>
      <c r="B165" s="12" t="str">
        <f>IF(A165="","",Productos!B165)</f>
        <v/>
      </c>
      <c r="C165" s="13" t="str">
        <f>IF(A165="","",N(Productos!J165))</f>
        <v/>
      </c>
      <c r="D165" s="13" t="str">
        <f>IF(A165="","",SUMIFS(Movimientos!$D$2:$D$3001,Movimientos!$B$2:$B$3001,A165,Movimientos!$C$2:$C$3001,"Entrada"))</f>
        <v/>
      </c>
      <c r="E165" s="13" t="str">
        <f>IF(A165="","",SUMIFS(Movimientos!$D$2:$D$3001,Movimientos!$B$2:$B$3001,A165,Movimientos!$C$2:$C$3001,"Salida"))</f>
        <v/>
      </c>
      <c r="F165" s="13" t="str">
        <f t="shared" si="10"/>
        <v/>
      </c>
      <c r="G165" s="13" t="str">
        <f>IF(A165="","",SUMIFS('Pedidos en camino'!$D$2:$D$301,'Pedidos en camino'!$B$2:$B$301,A165,'Pedidos en camino'!$G$2:$G$301,"En camino"))</f>
        <v/>
      </c>
      <c r="H165" s="13" t="str">
        <f t="shared" si="11"/>
        <v/>
      </c>
      <c r="I165" s="13" t="str">
        <f>IF(A165="","",Productos!L165)</f>
        <v/>
      </c>
      <c r="J165" s="13" t="str">
        <f>IF(A165="","",Productos!M165)</f>
        <v/>
      </c>
      <c r="K165" s="13" t="str">
        <f>IF(A165="","",Productos!N165)</f>
        <v/>
      </c>
      <c r="L165" s="13" t="str">
        <f>IF(OR(A165="",N(Productos!F165)=0),"",MAX(0,ROUND(F165/Productos!F165,0)))</f>
        <v/>
      </c>
      <c r="M165" s="12" t="str">
        <f>IF(OR(A165="",J165=""),"",IF(F165&lt;=0,"SIN EXISTENCIA",IF(H165&lt;=J165,"PEDIR "&amp;TEXT(Productos!O165,"#,##0"),IF(G165&gt;0,"Ya viene en camino","En orden"))))</f>
        <v/>
      </c>
    </row>
    <row r="166" spans="1:13" x14ac:dyDescent="0.35">
      <c r="A166" s="12" t="str">
        <f>IF(Productos!A166="","",Productos!A166)</f>
        <v/>
      </c>
      <c r="B166" s="12" t="str">
        <f>IF(A166="","",Productos!B166)</f>
        <v/>
      </c>
      <c r="C166" s="13" t="str">
        <f>IF(A166="","",N(Productos!J166))</f>
        <v/>
      </c>
      <c r="D166" s="13" t="str">
        <f>IF(A166="","",SUMIFS(Movimientos!$D$2:$D$3001,Movimientos!$B$2:$B$3001,A166,Movimientos!$C$2:$C$3001,"Entrada"))</f>
        <v/>
      </c>
      <c r="E166" s="13" t="str">
        <f>IF(A166="","",SUMIFS(Movimientos!$D$2:$D$3001,Movimientos!$B$2:$B$3001,A166,Movimientos!$C$2:$C$3001,"Salida"))</f>
        <v/>
      </c>
      <c r="F166" s="13" t="str">
        <f t="shared" si="10"/>
        <v/>
      </c>
      <c r="G166" s="13" t="str">
        <f>IF(A166="","",SUMIFS('Pedidos en camino'!$D$2:$D$301,'Pedidos en camino'!$B$2:$B$301,A166,'Pedidos en camino'!$G$2:$G$301,"En camino"))</f>
        <v/>
      </c>
      <c r="H166" s="13" t="str">
        <f t="shared" si="11"/>
        <v/>
      </c>
      <c r="I166" s="13" t="str">
        <f>IF(A166="","",Productos!L166)</f>
        <v/>
      </c>
      <c r="J166" s="13" t="str">
        <f>IF(A166="","",Productos!M166)</f>
        <v/>
      </c>
      <c r="K166" s="13" t="str">
        <f>IF(A166="","",Productos!N166)</f>
        <v/>
      </c>
      <c r="L166" s="13" t="str">
        <f>IF(OR(A166="",N(Productos!F166)=0),"",MAX(0,ROUND(F166/Productos!F166,0)))</f>
        <v/>
      </c>
      <c r="M166" s="12" t="str">
        <f>IF(OR(A166="",J166=""),"",IF(F166&lt;=0,"SIN EXISTENCIA",IF(H166&lt;=J166,"PEDIR "&amp;TEXT(Productos!O166,"#,##0"),IF(G166&gt;0,"Ya viene en camino","En orden"))))</f>
        <v/>
      </c>
    </row>
    <row r="167" spans="1:13" x14ac:dyDescent="0.35">
      <c r="A167" s="12" t="str">
        <f>IF(Productos!A167="","",Productos!A167)</f>
        <v/>
      </c>
      <c r="B167" s="12" t="str">
        <f>IF(A167="","",Productos!B167)</f>
        <v/>
      </c>
      <c r="C167" s="13" t="str">
        <f>IF(A167="","",N(Productos!J167))</f>
        <v/>
      </c>
      <c r="D167" s="13" t="str">
        <f>IF(A167="","",SUMIFS(Movimientos!$D$2:$D$3001,Movimientos!$B$2:$B$3001,A167,Movimientos!$C$2:$C$3001,"Entrada"))</f>
        <v/>
      </c>
      <c r="E167" s="13" t="str">
        <f>IF(A167="","",SUMIFS(Movimientos!$D$2:$D$3001,Movimientos!$B$2:$B$3001,A167,Movimientos!$C$2:$C$3001,"Salida"))</f>
        <v/>
      </c>
      <c r="F167" s="13" t="str">
        <f t="shared" si="10"/>
        <v/>
      </c>
      <c r="G167" s="13" t="str">
        <f>IF(A167="","",SUMIFS('Pedidos en camino'!$D$2:$D$301,'Pedidos en camino'!$B$2:$B$301,A167,'Pedidos en camino'!$G$2:$G$301,"En camino"))</f>
        <v/>
      </c>
      <c r="H167" s="13" t="str">
        <f t="shared" si="11"/>
        <v/>
      </c>
      <c r="I167" s="13" t="str">
        <f>IF(A167="","",Productos!L167)</f>
        <v/>
      </c>
      <c r="J167" s="13" t="str">
        <f>IF(A167="","",Productos!M167)</f>
        <v/>
      </c>
      <c r="K167" s="13" t="str">
        <f>IF(A167="","",Productos!N167)</f>
        <v/>
      </c>
      <c r="L167" s="13" t="str">
        <f>IF(OR(A167="",N(Productos!F167)=0),"",MAX(0,ROUND(F167/Productos!F167,0)))</f>
        <v/>
      </c>
      <c r="M167" s="12" t="str">
        <f>IF(OR(A167="",J167=""),"",IF(F167&lt;=0,"SIN EXISTENCIA",IF(H167&lt;=J167,"PEDIR "&amp;TEXT(Productos!O167,"#,##0"),IF(G167&gt;0,"Ya viene en camino","En orden"))))</f>
        <v/>
      </c>
    </row>
    <row r="168" spans="1:13" x14ac:dyDescent="0.35">
      <c r="A168" s="12" t="str">
        <f>IF(Productos!A168="","",Productos!A168)</f>
        <v/>
      </c>
      <c r="B168" s="12" t="str">
        <f>IF(A168="","",Productos!B168)</f>
        <v/>
      </c>
      <c r="C168" s="13" t="str">
        <f>IF(A168="","",N(Productos!J168))</f>
        <v/>
      </c>
      <c r="D168" s="13" t="str">
        <f>IF(A168="","",SUMIFS(Movimientos!$D$2:$D$3001,Movimientos!$B$2:$B$3001,A168,Movimientos!$C$2:$C$3001,"Entrada"))</f>
        <v/>
      </c>
      <c r="E168" s="13" t="str">
        <f>IF(A168="","",SUMIFS(Movimientos!$D$2:$D$3001,Movimientos!$B$2:$B$3001,A168,Movimientos!$C$2:$C$3001,"Salida"))</f>
        <v/>
      </c>
      <c r="F168" s="13" t="str">
        <f t="shared" si="10"/>
        <v/>
      </c>
      <c r="G168" s="13" t="str">
        <f>IF(A168="","",SUMIFS('Pedidos en camino'!$D$2:$D$301,'Pedidos en camino'!$B$2:$B$301,A168,'Pedidos en camino'!$G$2:$G$301,"En camino"))</f>
        <v/>
      </c>
      <c r="H168" s="13" t="str">
        <f t="shared" si="11"/>
        <v/>
      </c>
      <c r="I168" s="13" t="str">
        <f>IF(A168="","",Productos!L168)</f>
        <v/>
      </c>
      <c r="J168" s="13" t="str">
        <f>IF(A168="","",Productos!M168)</f>
        <v/>
      </c>
      <c r="K168" s="13" t="str">
        <f>IF(A168="","",Productos!N168)</f>
        <v/>
      </c>
      <c r="L168" s="13" t="str">
        <f>IF(OR(A168="",N(Productos!F168)=0),"",MAX(0,ROUND(F168/Productos!F168,0)))</f>
        <v/>
      </c>
      <c r="M168" s="12" t="str">
        <f>IF(OR(A168="",J168=""),"",IF(F168&lt;=0,"SIN EXISTENCIA",IF(H168&lt;=J168,"PEDIR "&amp;TEXT(Productos!O168,"#,##0"),IF(G168&gt;0,"Ya viene en camino","En orden"))))</f>
        <v/>
      </c>
    </row>
    <row r="169" spans="1:13" x14ac:dyDescent="0.35">
      <c r="A169" s="12" t="str">
        <f>IF(Productos!A169="","",Productos!A169)</f>
        <v/>
      </c>
      <c r="B169" s="12" t="str">
        <f>IF(A169="","",Productos!B169)</f>
        <v/>
      </c>
      <c r="C169" s="13" t="str">
        <f>IF(A169="","",N(Productos!J169))</f>
        <v/>
      </c>
      <c r="D169" s="13" t="str">
        <f>IF(A169="","",SUMIFS(Movimientos!$D$2:$D$3001,Movimientos!$B$2:$B$3001,A169,Movimientos!$C$2:$C$3001,"Entrada"))</f>
        <v/>
      </c>
      <c r="E169" s="13" t="str">
        <f>IF(A169="","",SUMIFS(Movimientos!$D$2:$D$3001,Movimientos!$B$2:$B$3001,A169,Movimientos!$C$2:$C$3001,"Salida"))</f>
        <v/>
      </c>
      <c r="F169" s="13" t="str">
        <f t="shared" si="10"/>
        <v/>
      </c>
      <c r="G169" s="13" t="str">
        <f>IF(A169="","",SUMIFS('Pedidos en camino'!$D$2:$D$301,'Pedidos en camino'!$B$2:$B$301,A169,'Pedidos en camino'!$G$2:$G$301,"En camino"))</f>
        <v/>
      </c>
      <c r="H169" s="13" t="str">
        <f t="shared" si="11"/>
        <v/>
      </c>
      <c r="I169" s="13" t="str">
        <f>IF(A169="","",Productos!L169)</f>
        <v/>
      </c>
      <c r="J169" s="13" t="str">
        <f>IF(A169="","",Productos!M169)</f>
        <v/>
      </c>
      <c r="K169" s="13" t="str">
        <f>IF(A169="","",Productos!N169)</f>
        <v/>
      </c>
      <c r="L169" s="13" t="str">
        <f>IF(OR(A169="",N(Productos!F169)=0),"",MAX(0,ROUND(F169/Productos!F169,0)))</f>
        <v/>
      </c>
      <c r="M169" s="12" t="str">
        <f>IF(OR(A169="",J169=""),"",IF(F169&lt;=0,"SIN EXISTENCIA",IF(H169&lt;=J169,"PEDIR "&amp;TEXT(Productos!O169,"#,##0"),IF(G169&gt;0,"Ya viene en camino","En orden"))))</f>
        <v/>
      </c>
    </row>
    <row r="170" spans="1:13" x14ac:dyDescent="0.35">
      <c r="A170" s="12" t="str">
        <f>IF(Productos!A170="","",Productos!A170)</f>
        <v/>
      </c>
      <c r="B170" s="12" t="str">
        <f>IF(A170="","",Productos!B170)</f>
        <v/>
      </c>
      <c r="C170" s="13" t="str">
        <f>IF(A170="","",N(Productos!J170))</f>
        <v/>
      </c>
      <c r="D170" s="13" t="str">
        <f>IF(A170="","",SUMIFS(Movimientos!$D$2:$D$3001,Movimientos!$B$2:$B$3001,A170,Movimientos!$C$2:$C$3001,"Entrada"))</f>
        <v/>
      </c>
      <c r="E170" s="13" t="str">
        <f>IF(A170="","",SUMIFS(Movimientos!$D$2:$D$3001,Movimientos!$B$2:$B$3001,A170,Movimientos!$C$2:$C$3001,"Salida"))</f>
        <v/>
      </c>
      <c r="F170" s="13" t="str">
        <f t="shared" si="10"/>
        <v/>
      </c>
      <c r="G170" s="13" t="str">
        <f>IF(A170="","",SUMIFS('Pedidos en camino'!$D$2:$D$301,'Pedidos en camino'!$B$2:$B$301,A170,'Pedidos en camino'!$G$2:$G$301,"En camino"))</f>
        <v/>
      </c>
      <c r="H170" s="13" t="str">
        <f t="shared" si="11"/>
        <v/>
      </c>
      <c r="I170" s="13" t="str">
        <f>IF(A170="","",Productos!L170)</f>
        <v/>
      </c>
      <c r="J170" s="13" t="str">
        <f>IF(A170="","",Productos!M170)</f>
        <v/>
      </c>
      <c r="K170" s="13" t="str">
        <f>IF(A170="","",Productos!N170)</f>
        <v/>
      </c>
      <c r="L170" s="13" t="str">
        <f>IF(OR(A170="",N(Productos!F170)=0),"",MAX(0,ROUND(F170/Productos!F170,0)))</f>
        <v/>
      </c>
      <c r="M170" s="12" t="str">
        <f>IF(OR(A170="",J170=""),"",IF(F170&lt;=0,"SIN EXISTENCIA",IF(H170&lt;=J170,"PEDIR "&amp;TEXT(Productos!O170,"#,##0"),IF(G170&gt;0,"Ya viene en camino","En orden"))))</f>
        <v/>
      </c>
    </row>
    <row r="171" spans="1:13" x14ac:dyDescent="0.35">
      <c r="A171" s="12" t="str">
        <f>IF(Productos!A171="","",Productos!A171)</f>
        <v/>
      </c>
      <c r="B171" s="12" t="str">
        <f>IF(A171="","",Productos!B171)</f>
        <v/>
      </c>
      <c r="C171" s="13" t="str">
        <f>IF(A171="","",N(Productos!J171))</f>
        <v/>
      </c>
      <c r="D171" s="13" t="str">
        <f>IF(A171="","",SUMIFS(Movimientos!$D$2:$D$3001,Movimientos!$B$2:$B$3001,A171,Movimientos!$C$2:$C$3001,"Entrada"))</f>
        <v/>
      </c>
      <c r="E171" s="13" t="str">
        <f>IF(A171="","",SUMIFS(Movimientos!$D$2:$D$3001,Movimientos!$B$2:$B$3001,A171,Movimientos!$C$2:$C$3001,"Salida"))</f>
        <v/>
      </c>
      <c r="F171" s="13" t="str">
        <f t="shared" si="10"/>
        <v/>
      </c>
      <c r="G171" s="13" t="str">
        <f>IF(A171="","",SUMIFS('Pedidos en camino'!$D$2:$D$301,'Pedidos en camino'!$B$2:$B$301,A171,'Pedidos en camino'!$G$2:$G$301,"En camino"))</f>
        <v/>
      </c>
      <c r="H171" s="13" t="str">
        <f t="shared" si="11"/>
        <v/>
      </c>
      <c r="I171" s="13" t="str">
        <f>IF(A171="","",Productos!L171)</f>
        <v/>
      </c>
      <c r="J171" s="13" t="str">
        <f>IF(A171="","",Productos!M171)</f>
        <v/>
      </c>
      <c r="K171" s="13" t="str">
        <f>IF(A171="","",Productos!N171)</f>
        <v/>
      </c>
      <c r="L171" s="13" t="str">
        <f>IF(OR(A171="",N(Productos!F171)=0),"",MAX(0,ROUND(F171/Productos!F171,0)))</f>
        <v/>
      </c>
      <c r="M171" s="12" t="str">
        <f>IF(OR(A171="",J171=""),"",IF(F171&lt;=0,"SIN EXISTENCIA",IF(H171&lt;=J171,"PEDIR "&amp;TEXT(Productos!O171,"#,##0"),IF(G171&gt;0,"Ya viene en camino","En orden"))))</f>
        <v/>
      </c>
    </row>
    <row r="172" spans="1:13" x14ac:dyDescent="0.35">
      <c r="A172" s="12" t="str">
        <f>IF(Productos!A172="","",Productos!A172)</f>
        <v/>
      </c>
      <c r="B172" s="12" t="str">
        <f>IF(A172="","",Productos!B172)</f>
        <v/>
      </c>
      <c r="C172" s="13" t="str">
        <f>IF(A172="","",N(Productos!J172))</f>
        <v/>
      </c>
      <c r="D172" s="13" t="str">
        <f>IF(A172="","",SUMIFS(Movimientos!$D$2:$D$3001,Movimientos!$B$2:$B$3001,A172,Movimientos!$C$2:$C$3001,"Entrada"))</f>
        <v/>
      </c>
      <c r="E172" s="13" t="str">
        <f>IF(A172="","",SUMIFS(Movimientos!$D$2:$D$3001,Movimientos!$B$2:$B$3001,A172,Movimientos!$C$2:$C$3001,"Salida"))</f>
        <v/>
      </c>
      <c r="F172" s="13" t="str">
        <f t="shared" si="10"/>
        <v/>
      </c>
      <c r="G172" s="13" t="str">
        <f>IF(A172="","",SUMIFS('Pedidos en camino'!$D$2:$D$301,'Pedidos en camino'!$B$2:$B$301,A172,'Pedidos en camino'!$G$2:$G$301,"En camino"))</f>
        <v/>
      </c>
      <c r="H172" s="13" t="str">
        <f t="shared" si="11"/>
        <v/>
      </c>
      <c r="I172" s="13" t="str">
        <f>IF(A172="","",Productos!L172)</f>
        <v/>
      </c>
      <c r="J172" s="13" t="str">
        <f>IF(A172="","",Productos!M172)</f>
        <v/>
      </c>
      <c r="K172" s="13" t="str">
        <f>IF(A172="","",Productos!N172)</f>
        <v/>
      </c>
      <c r="L172" s="13" t="str">
        <f>IF(OR(A172="",N(Productos!F172)=0),"",MAX(0,ROUND(F172/Productos!F172,0)))</f>
        <v/>
      </c>
      <c r="M172" s="12" t="str">
        <f>IF(OR(A172="",J172=""),"",IF(F172&lt;=0,"SIN EXISTENCIA",IF(H172&lt;=J172,"PEDIR "&amp;TEXT(Productos!O172,"#,##0"),IF(G172&gt;0,"Ya viene en camino","En orden"))))</f>
        <v/>
      </c>
    </row>
    <row r="173" spans="1:13" x14ac:dyDescent="0.35">
      <c r="A173" s="12" t="str">
        <f>IF(Productos!A173="","",Productos!A173)</f>
        <v/>
      </c>
      <c r="B173" s="12" t="str">
        <f>IF(A173="","",Productos!B173)</f>
        <v/>
      </c>
      <c r="C173" s="13" t="str">
        <f>IF(A173="","",N(Productos!J173))</f>
        <v/>
      </c>
      <c r="D173" s="13" t="str">
        <f>IF(A173="","",SUMIFS(Movimientos!$D$2:$D$3001,Movimientos!$B$2:$B$3001,A173,Movimientos!$C$2:$C$3001,"Entrada"))</f>
        <v/>
      </c>
      <c r="E173" s="13" t="str">
        <f>IF(A173="","",SUMIFS(Movimientos!$D$2:$D$3001,Movimientos!$B$2:$B$3001,A173,Movimientos!$C$2:$C$3001,"Salida"))</f>
        <v/>
      </c>
      <c r="F173" s="13" t="str">
        <f t="shared" si="10"/>
        <v/>
      </c>
      <c r="G173" s="13" t="str">
        <f>IF(A173="","",SUMIFS('Pedidos en camino'!$D$2:$D$301,'Pedidos en camino'!$B$2:$B$301,A173,'Pedidos en camino'!$G$2:$G$301,"En camino"))</f>
        <v/>
      </c>
      <c r="H173" s="13" t="str">
        <f t="shared" si="11"/>
        <v/>
      </c>
      <c r="I173" s="13" t="str">
        <f>IF(A173="","",Productos!L173)</f>
        <v/>
      </c>
      <c r="J173" s="13" t="str">
        <f>IF(A173="","",Productos!M173)</f>
        <v/>
      </c>
      <c r="K173" s="13" t="str">
        <f>IF(A173="","",Productos!N173)</f>
        <v/>
      </c>
      <c r="L173" s="13" t="str">
        <f>IF(OR(A173="",N(Productos!F173)=0),"",MAX(0,ROUND(F173/Productos!F173,0)))</f>
        <v/>
      </c>
      <c r="M173" s="12" t="str">
        <f>IF(OR(A173="",J173=""),"",IF(F173&lt;=0,"SIN EXISTENCIA",IF(H173&lt;=J173,"PEDIR "&amp;TEXT(Productos!O173,"#,##0"),IF(G173&gt;0,"Ya viene en camino","En orden"))))</f>
        <v/>
      </c>
    </row>
    <row r="174" spans="1:13" x14ac:dyDescent="0.35">
      <c r="A174" s="12" t="str">
        <f>IF(Productos!A174="","",Productos!A174)</f>
        <v/>
      </c>
      <c r="B174" s="12" t="str">
        <f>IF(A174="","",Productos!B174)</f>
        <v/>
      </c>
      <c r="C174" s="13" t="str">
        <f>IF(A174="","",N(Productos!J174))</f>
        <v/>
      </c>
      <c r="D174" s="13" t="str">
        <f>IF(A174="","",SUMIFS(Movimientos!$D$2:$D$3001,Movimientos!$B$2:$B$3001,A174,Movimientos!$C$2:$C$3001,"Entrada"))</f>
        <v/>
      </c>
      <c r="E174" s="13" t="str">
        <f>IF(A174="","",SUMIFS(Movimientos!$D$2:$D$3001,Movimientos!$B$2:$B$3001,A174,Movimientos!$C$2:$C$3001,"Salida"))</f>
        <v/>
      </c>
      <c r="F174" s="13" t="str">
        <f t="shared" si="10"/>
        <v/>
      </c>
      <c r="G174" s="13" t="str">
        <f>IF(A174="","",SUMIFS('Pedidos en camino'!$D$2:$D$301,'Pedidos en camino'!$B$2:$B$301,A174,'Pedidos en camino'!$G$2:$G$301,"En camino"))</f>
        <v/>
      </c>
      <c r="H174" s="13" t="str">
        <f t="shared" si="11"/>
        <v/>
      </c>
      <c r="I174" s="13" t="str">
        <f>IF(A174="","",Productos!L174)</f>
        <v/>
      </c>
      <c r="J174" s="13" t="str">
        <f>IF(A174="","",Productos!M174)</f>
        <v/>
      </c>
      <c r="K174" s="13" t="str">
        <f>IF(A174="","",Productos!N174)</f>
        <v/>
      </c>
      <c r="L174" s="13" t="str">
        <f>IF(OR(A174="",N(Productos!F174)=0),"",MAX(0,ROUND(F174/Productos!F174,0)))</f>
        <v/>
      </c>
      <c r="M174" s="12" t="str">
        <f>IF(OR(A174="",J174=""),"",IF(F174&lt;=0,"SIN EXISTENCIA",IF(H174&lt;=J174,"PEDIR "&amp;TEXT(Productos!O174,"#,##0"),IF(G174&gt;0,"Ya viene en camino","En orden"))))</f>
        <v/>
      </c>
    </row>
    <row r="175" spans="1:13" x14ac:dyDescent="0.35">
      <c r="A175" s="12" t="str">
        <f>IF(Productos!A175="","",Productos!A175)</f>
        <v/>
      </c>
      <c r="B175" s="12" t="str">
        <f>IF(A175="","",Productos!B175)</f>
        <v/>
      </c>
      <c r="C175" s="13" t="str">
        <f>IF(A175="","",N(Productos!J175))</f>
        <v/>
      </c>
      <c r="D175" s="13" t="str">
        <f>IF(A175="","",SUMIFS(Movimientos!$D$2:$D$3001,Movimientos!$B$2:$B$3001,A175,Movimientos!$C$2:$C$3001,"Entrada"))</f>
        <v/>
      </c>
      <c r="E175" s="13" t="str">
        <f>IF(A175="","",SUMIFS(Movimientos!$D$2:$D$3001,Movimientos!$B$2:$B$3001,A175,Movimientos!$C$2:$C$3001,"Salida"))</f>
        <v/>
      </c>
      <c r="F175" s="13" t="str">
        <f t="shared" si="10"/>
        <v/>
      </c>
      <c r="G175" s="13" t="str">
        <f>IF(A175="","",SUMIFS('Pedidos en camino'!$D$2:$D$301,'Pedidos en camino'!$B$2:$B$301,A175,'Pedidos en camino'!$G$2:$G$301,"En camino"))</f>
        <v/>
      </c>
      <c r="H175" s="13" t="str">
        <f t="shared" si="11"/>
        <v/>
      </c>
      <c r="I175" s="13" t="str">
        <f>IF(A175="","",Productos!L175)</f>
        <v/>
      </c>
      <c r="J175" s="13" t="str">
        <f>IF(A175="","",Productos!M175)</f>
        <v/>
      </c>
      <c r="K175" s="13" t="str">
        <f>IF(A175="","",Productos!N175)</f>
        <v/>
      </c>
      <c r="L175" s="13" t="str">
        <f>IF(OR(A175="",N(Productos!F175)=0),"",MAX(0,ROUND(F175/Productos!F175,0)))</f>
        <v/>
      </c>
      <c r="M175" s="12" t="str">
        <f>IF(OR(A175="",J175=""),"",IF(F175&lt;=0,"SIN EXISTENCIA",IF(H175&lt;=J175,"PEDIR "&amp;TEXT(Productos!O175,"#,##0"),IF(G175&gt;0,"Ya viene en camino","En orden"))))</f>
        <v/>
      </c>
    </row>
    <row r="176" spans="1:13" x14ac:dyDescent="0.35">
      <c r="A176" s="12" t="str">
        <f>IF(Productos!A176="","",Productos!A176)</f>
        <v/>
      </c>
      <c r="B176" s="12" t="str">
        <f>IF(A176="","",Productos!B176)</f>
        <v/>
      </c>
      <c r="C176" s="13" t="str">
        <f>IF(A176="","",N(Productos!J176))</f>
        <v/>
      </c>
      <c r="D176" s="13" t="str">
        <f>IF(A176="","",SUMIFS(Movimientos!$D$2:$D$3001,Movimientos!$B$2:$B$3001,A176,Movimientos!$C$2:$C$3001,"Entrada"))</f>
        <v/>
      </c>
      <c r="E176" s="13" t="str">
        <f>IF(A176="","",SUMIFS(Movimientos!$D$2:$D$3001,Movimientos!$B$2:$B$3001,A176,Movimientos!$C$2:$C$3001,"Salida"))</f>
        <v/>
      </c>
      <c r="F176" s="13" t="str">
        <f t="shared" si="10"/>
        <v/>
      </c>
      <c r="G176" s="13" t="str">
        <f>IF(A176="","",SUMIFS('Pedidos en camino'!$D$2:$D$301,'Pedidos en camino'!$B$2:$B$301,A176,'Pedidos en camino'!$G$2:$G$301,"En camino"))</f>
        <v/>
      </c>
      <c r="H176" s="13" t="str">
        <f t="shared" si="11"/>
        <v/>
      </c>
      <c r="I176" s="13" t="str">
        <f>IF(A176="","",Productos!L176)</f>
        <v/>
      </c>
      <c r="J176" s="13" t="str">
        <f>IF(A176="","",Productos!M176)</f>
        <v/>
      </c>
      <c r="K176" s="13" t="str">
        <f>IF(A176="","",Productos!N176)</f>
        <v/>
      </c>
      <c r="L176" s="13" t="str">
        <f>IF(OR(A176="",N(Productos!F176)=0),"",MAX(0,ROUND(F176/Productos!F176,0)))</f>
        <v/>
      </c>
      <c r="M176" s="12" t="str">
        <f>IF(OR(A176="",J176=""),"",IF(F176&lt;=0,"SIN EXISTENCIA",IF(H176&lt;=J176,"PEDIR "&amp;TEXT(Productos!O176,"#,##0"),IF(G176&gt;0,"Ya viene en camino","En orden"))))</f>
        <v/>
      </c>
    </row>
    <row r="177" spans="1:13" x14ac:dyDescent="0.35">
      <c r="A177" s="12" t="str">
        <f>IF(Productos!A177="","",Productos!A177)</f>
        <v/>
      </c>
      <c r="B177" s="12" t="str">
        <f>IF(A177="","",Productos!B177)</f>
        <v/>
      </c>
      <c r="C177" s="13" t="str">
        <f>IF(A177="","",N(Productos!J177))</f>
        <v/>
      </c>
      <c r="D177" s="13" t="str">
        <f>IF(A177="","",SUMIFS(Movimientos!$D$2:$D$3001,Movimientos!$B$2:$B$3001,A177,Movimientos!$C$2:$C$3001,"Entrada"))</f>
        <v/>
      </c>
      <c r="E177" s="13" t="str">
        <f>IF(A177="","",SUMIFS(Movimientos!$D$2:$D$3001,Movimientos!$B$2:$B$3001,A177,Movimientos!$C$2:$C$3001,"Salida"))</f>
        <v/>
      </c>
      <c r="F177" s="13" t="str">
        <f t="shared" si="10"/>
        <v/>
      </c>
      <c r="G177" s="13" t="str">
        <f>IF(A177="","",SUMIFS('Pedidos en camino'!$D$2:$D$301,'Pedidos en camino'!$B$2:$B$301,A177,'Pedidos en camino'!$G$2:$G$301,"En camino"))</f>
        <v/>
      </c>
      <c r="H177" s="13" t="str">
        <f t="shared" si="11"/>
        <v/>
      </c>
      <c r="I177" s="13" t="str">
        <f>IF(A177="","",Productos!L177)</f>
        <v/>
      </c>
      <c r="J177" s="13" t="str">
        <f>IF(A177="","",Productos!M177)</f>
        <v/>
      </c>
      <c r="K177" s="13" t="str">
        <f>IF(A177="","",Productos!N177)</f>
        <v/>
      </c>
      <c r="L177" s="13" t="str">
        <f>IF(OR(A177="",N(Productos!F177)=0),"",MAX(0,ROUND(F177/Productos!F177,0)))</f>
        <v/>
      </c>
      <c r="M177" s="12" t="str">
        <f>IF(OR(A177="",J177=""),"",IF(F177&lt;=0,"SIN EXISTENCIA",IF(H177&lt;=J177,"PEDIR "&amp;TEXT(Productos!O177,"#,##0"),IF(G177&gt;0,"Ya viene en camino","En orden"))))</f>
        <v/>
      </c>
    </row>
    <row r="178" spans="1:13" x14ac:dyDescent="0.35">
      <c r="A178" s="12" t="str">
        <f>IF(Productos!A178="","",Productos!A178)</f>
        <v/>
      </c>
      <c r="B178" s="12" t="str">
        <f>IF(A178="","",Productos!B178)</f>
        <v/>
      </c>
      <c r="C178" s="13" t="str">
        <f>IF(A178="","",N(Productos!J178))</f>
        <v/>
      </c>
      <c r="D178" s="13" t="str">
        <f>IF(A178="","",SUMIFS(Movimientos!$D$2:$D$3001,Movimientos!$B$2:$B$3001,A178,Movimientos!$C$2:$C$3001,"Entrada"))</f>
        <v/>
      </c>
      <c r="E178" s="13" t="str">
        <f>IF(A178="","",SUMIFS(Movimientos!$D$2:$D$3001,Movimientos!$B$2:$B$3001,A178,Movimientos!$C$2:$C$3001,"Salida"))</f>
        <v/>
      </c>
      <c r="F178" s="13" t="str">
        <f t="shared" si="10"/>
        <v/>
      </c>
      <c r="G178" s="13" t="str">
        <f>IF(A178="","",SUMIFS('Pedidos en camino'!$D$2:$D$301,'Pedidos en camino'!$B$2:$B$301,A178,'Pedidos en camino'!$G$2:$G$301,"En camino"))</f>
        <v/>
      </c>
      <c r="H178" s="13" t="str">
        <f t="shared" si="11"/>
        <v/>
      </c>
      <c r="I178" s="13" t="str">
        <f>IF(A178="","",Productos!L178)</f>
        <v/>
      </c>
      <c r="J178" s="13" t="str">
        <f>IF(A178="","",Productos!M178)</f>
        <v/>
      </c>
      <c r="K178" s="13" t="str">
        <f>IF(A178="","",Productos!N178)</f>
        <v/>
      </c>
      <c r="L178" s="13" t="str">
        <f>IF(OR(A178="",N(Productos!F178)=0),"",MAX(0,ROUND(F178/Productos!F178,0)))</f>
        <v/>
      </c>
      <c r="M178" s="12" t="str">
        <f>IF(OR(A178="",J178=""),"",IF(F178&lt;=0,"SIN EXISTENCIA",IF(H178&lt;=J178,"PEDIR "&amp;TEXT(Productos!O178,"#,##0"),IF(G178&gt;0,"Ya viene en camino","En orden"))))</f>
        <v/>
      </c>
    </row>
    <row r="179" spans="1:13" x14ac:dyDescent="0.35">
      <c r="A179" s="12" t="str">
        <f>IF(Productos!A179="","",Productos!A179)</f>
        <v/>
      </c>
      <c r="B179" s="12" t="str">
        <f>IF(A179="","",Productos!B179)</f>
        <v/>
      </c>
      <c r="C179" s="13" t="str">
        <f>IF(A179="","",N(Productos!J179))</f>
        <v/>
      </c>
      <c r="D179" s="13" t="str">
        <f>IF(A179="","",SUMIFS(Movimientos!$D$2:$D$3001,Movimientos!$B$2:$B$3001,A179,Movimientos!$C$2:$C$3001,"Entrada"))</f>
        <v/>
      </c>
      <c r="E179" s="13" t="str">
        <f>IF(A179="","",SUMIFS(Movimientos!$D$2:$D$3001,Movimientos!$B$2:$B$3001,A179,Movimientos!$C$2:$C$3001,"Salida"))</f>
        <v/>
      </c>
      <c r="F179" s="13" t="str">
        <f t="shared" si="10"/>
        <v/>
      </c>
      <c r="G179" s="13" t="str">
        <f>IF(A179="","",SUMIFS('Pedidos en camino'!$D$2:$D$301,'Pedidos en camino'!$B$2:$B$301,A179,'Pedidos en camino'!$G$2:$G$301,"En camino"))</f>
        <v/>
      </c>
      <c r="H179" s="13" t="str">
        <f t="shared" si="11"/>
        <v/>
      </c>
      <c r="I179" s="13" t="str">
        <f>IF(A179="","",Productos!L179)</f>
        <v/>
      </c>
      <c r="J179" s="13" t="str">
        <f>IF(A179="","",Productos!M179)</f>
        <v/>
      </c>
      <c r="K179" s="13" t="str">
        <f>IF(A179="","",Productos!N179)</f>
        <v/>
      </c>
      <c r="L179" s="13" t="str">
        <f>IF(OR(A179="",N(Productos!F179)=0),"",MAX(0,ROUND(F179/Productos!F179,0)))</f>
        <v/>
      </c>
      <c r="M179" s="12" t="str">
        <f>IF(OR(A179="",J179=""),"",IF(F179&lt;=0,"SIN EXISTENCIA",IF(H179&lt;=J179,"PEDIR "&amp;TEXT(Productos!O179,"#,##0"),IF(G179&gt;0,"Ya viene en camino","En orden"))))</f>
        <v/>
      </c>
    </row>
    <row r="180" spans="1:13" x14ac:dyDescent="0.35">
      <c r="A180" s="12" t="str">
        <f>IF(Productos!A180="","",Productos!A180)</f>
        <v/>
      </c>
      <c r="B180" s="12" t="str">
        <f>IF(A180="","",Productos!B180)</f>
        <v/>
      </c>
      <c r="C180" s="13" t="str">
        <f>IF(A180="","",N(Productos!J180))</f>
        <v/>
      </c>
      <c r="D180" s="13" t="str">
        <f>IF(A180="","",SUMIFS(Movimientos!$D$2:$D$3001,Movimientos!$B$2:$B$3001,A180,Movimientos!$C$2:$C$3001,"Entrada"))</f>
        <v/>
      </c>
      <c r="E180" s="13" t="str">
        <f>IF(A180="","",SUMIFS(Movimientos!$D$2:$D$3001,Movimientos!$B$2:$B$3001,A180,Movimientos!$C$2:$C$3001,"Salida"))</f>
        <v/>
      </c>
      <c r="F180" s="13" t="str">
        <f t="shared" si="10"/>
        <v/>
      </c>
      <c r="G180" s="13" t="str">
        <f>IF(A180="","",SUMIFS('Pedidos en camino'!$D$2:$D$301,'Pedidos en camino'!$B$2:$B$301,A180,'Pedidos en camino'!$G$2:$G$301,"En camino"))</f>
        <v/>
      </c>
      <c r="H180" s="13" t="str">
        <f t="shared" si="11"/>
        <v/>
      </c>
      <c r="I180" s="13" t="str">
        <f>IF(A180="","",Productos!L180)</f>
        <v/>
      </c>
      <c r="J180" s="13" t="str">
        <f>IF(A180="","",Productos!M180)</f>
        <v/>
      </c>
      <c r="K180" s="13" t="str">
        <f>IF(A180="","",Productos!N180)</f>
        <v/>
      </c>
      <c r="L180" s="13" t="str">
        <f>IF(OR(A180="",N(Productos!F180)=0),"",MAX(0,ROUND(F180/Productos!F180,0)))</f>
        <v/>
      </c>
      <c r="M180" s="12" t="str">
        <f>IF(OR(A180="",J180=""),"",IF(F180&lt;=0,"SIN EXISTENCIA",IF(H180&lt;=J180,"PEDIR "&amp;TEXT(Productos!O180,"#,##0"),IF(G180&gt;0,"Ya viene en camino","En orden"))))</f>
        <v/>
      </c>
    </row>
    <row r="181" spans="1:13" x14ac:dyDescent="0.35">
      <c r="A181" s="12" t="str">
        <f>IF(Productos!A181="","",Productos!A181)</f>
        <v/>
      </c>
      <c r="B181" s="12" t="str">
        <f>IF(A181="","",Productos!B181)</f>
        <v/>
      </c>
      <c r="C181" s="13" t="str">
        <f>IF(A181="","",N(Productos!J181))</f>
        <v/>
      </c>
      <c r="D181" s="13" t="str">
        <f>IF(A181="","",SUMIFS(Movimientos!$D$2:$D$3001,Movimientos!$B$2:$B$3001,A181,Movimientos!$C$2:$C$3001,"Entrada"))</f>
        <v/>
      </c>
      <c r="E181" s="13" t="str">
        <f>IF(A181="","",SUMIFS(Movimientos!$D$2:$D$3001,Movimientos!$B$2:$B$3001,A181,Movimientos!$C$2:$C$3001,"Salida"))</f>
        <v/>
      </c>
      <c r="F181" s="13" t="str">
        <f t="shared" si="10"/>
        <v/>
      </c>
      <c r="G181" s="13" t="str">
        <f>IF(A181="","",SUMIFS('Pedidos en camino'!$D$2:$D$301,'Pedidos en camino'!$B$2:$B$301,A181,'Pedidos en camino'!$G$2:$G$301,"En camino"))</f>
        <v/>
      </c>
      <c r="H181" s="13" t="str">
        <f t="shared" si="11"/>
        <v/>
      </c>
      <c r="I181" s="13" t="str">
        <f>IF(A181="","",Productos!L181)</f>
        <v/>
      </c>
      <c r="J181" s="13" t="str">
        <f>IF(A181="","",Productos!M181)</f>
        <v/>
      </c>
      <c r="K181" s="13" t="str">
        <f>IF(A181="","",Productos!N181)</f>
        <v/>
      </c>
      <c r="L181" s="13" t="str">
        <f>IF(OR(A181="",N(Productos!F181)=0),"",MAX(0,ROUND(F181/Productos!F181,0)))</f>
        <v/>
      </c>
      <c r="M181" s="12" t="str">
        <f>IF(OR(A181="",J181=""),"",IF(F181&lt;=0,"SIN EXISTENCIA",IF(H181&lt;=J181,"PEDIR "&amp;TEXT(Productos!O181,"#,##0"),IF(G181&gt;0,"Ya viene en camino","En orden"))))</f>
        <v/>
      </c>
    </row>
    <row r="182" spans="1:13" x14ac:dyDescent="0.35">
      <c r="A182" s="12" t="str">
        <f>IF(Productos!A182="","",Productos!A182)</f>
        <v/>
      </c>
      <c r="B182" s="12" t="str">
        <f>IF(A182="","",Productos!B182)</f>
        <v/>
      </c>
      <c r="C182" s="13" t="str">
        <f>IF(A182="","",N(Productos!J182))</f>
        <v/>
      </c>
      <c r="D182" s="13" t="str">
        <f>IF(A182="","",SUMIFS(Movimientos!$D$2:$D$3001,Movimientos!$B$2:$B$3001,A182,Movimientos!$C$2:$C$3001,"Entrada"))</f>
        <v/>
      </c>
      <c r="E182" s="13" t="str">
        <f>IF(A182="","",SUMIFS(Movimientos!$D$2:$D$3001,Movimientos!$B$2:$B$3001,A182,Movimientos!$C$2:$C$3001,"Salida"))</f>
        <v/>
      </c>
      <c r="F182" s="13" t="str">
        <f t="shared" si="10"/>
        <v/>
      </c>
      <c r="G182" s="13" t="str">
        <f>IF(A182="","",SUMIFS('Pedidos en camino'!$D$2:$D$301,'Pedidos en camino'!$B$2:$B$301,A182,'Pedidos en camino'!$G$2:$G$301,"En camino"))</f>
        <v/>
      </c>
      <c r="H182" s="13" t="str">
        <f t="shared" si="11"/>
        <v/>
      </c>
      <c r="I182" s="13" t="str">
        <f>IF(A182="","",Productos!L182)</f>
        <v/>
      </c>
      <c r="J182" s="13" t="str">
        <f>IF(A182="","",Productos!M182)</f>
        <v/>
      </c>
      <c r="K182" s="13" t="str">
        <f>IF(A182="","",Productos!N182)</f>
        <v/>
      </c>
      <c r="L182" s="13" t="str">
        <f>IF(OR(A182="",N(Productos!F182)=0),"",MAX(0,ROUND(F182/Productos!F182,0)))</f>
        <v/>
      </c>
      <c r="M182" s="12" t="str">
        <f>IF(OR(A182="",J182=""),"",IF(F182&lt;=0,"SIN EXISTENCIA",IF(H182&lt;=J182,"PEDIR "&amp;TEXT(Productos!O182,"#,##0"),IF(G182&gt;0,"Ya viene en camino","En orden"))))</f>
        <v/>
      </c>
    </row>
    <row r="183" spans="1:13" x14ac:dyDescent="0.35">
      <c r="A183" s="12" t="str">
        <f>IF(Productos!A183="","",Productos!A183)</f>
        <v/>
      </c>
      <c r="B183" s="12" t="str">
        <f>IF(A183="","",Productos!B183)</f>
        <v/>
      </c>
      <c r="C183" s="13" t="str">
        <f>IF(A183="","",N(Productos!J183))</f>
        <v/>
      </c>
      <c r="D183" s="13" t="str">
        <f>IF(A183="","",SUMIFS(Movimientos!$D$2:$D$3001,Movimientos!$B$2:$B$3001,A183,Movimientos!$C$2:$C$3001,"Entrada"))</f>
        <v/>
      </c>
      <c r="E183" s="13" t="str">
        <f>IF(A183="","",SUMIFS(Movimientos!$D$2:$D$3001,Movimientos!$B$2:$B$3001,A183,Movimientos!$C$2:$C$3001,"Salida"))</f>
        <v/>
      </c>
      <c r="F183" s="13" t="str">
        <f t="shared" si="10"/>
        <v/>
      </c>
      <c r="G183" s="13" t="str">
        <f>IF(A183="","",SUMIFS('Pedidos en camino'!$D$2:$D$301,'Pedidos en camino'!$B$2:$B$301,A183,'Pedidos en camino'!$G$2:$G$301,"En camino"))</f>
        <v/>
      </c>
      <c r="H183" s="13" t="str">
        <f t="shared" si="11"/>
        <v/>
      </c>
      <c r="I183" s="13" t="str">
        <f>IF(A183="","",Productos!L183)</f>
        <v/>
      </c>
      <c r="J183" s="13" t="str">
        <f>IF(A183="","",Productos!M183)</f>
        <v/>
      </c>
      <c r="K183" s="13" t="str">
        <f>IF(A183="","",Productos!N183)</f>
        <v/>
      </c>
      <c r="L183" s="13" t="str">
        <f>IF(OR(A183="",N(Productos!F183)=0),"",MAX(0,ROUND(F183/Productos!F183,0)))</f>
        <v/>
      </c>
      <c r="M183" s="12" t="str">
        <f>IF(OR(A183="",J183=""),"",IF(F183&lt;=0,"SIN EXISTENCIA",IF(H183&lt;=J183,"PEDIR "&amp;TEXT(Productos!O183,"#,##0"),IF(G183&gt;0,"Ya viene en camino","En orden"))))</f>
        <v/>
      </c>
    </row>
    <row r="184" spans="1:13" x14ac:dyDescent="0.35">
      <c r="A184" s="12" t="str">
        <f>IF(Productos!A184="","",Productos!A184)</f>
        <v/>
      </c>
      <c r="B184" s="12" t="str">
        <f>IF(A184="","",Productos!B184)</f>
        <v/>
      </c>
      <c r="C184" s="13" t="str">
        <f>IF(A184="","",N(Productos!J184))</f>
        <v/>
      </c>
      <c r="D184" s="13" t="str">
        <f>IF(A184="","",SUMIFS(Movimientos!$D$2:$D$3001,Movimientos!$B$2:$B$3001,A184,Movimientos!$C$2:$C$3001,"Entrada"))</f>
        <v/>
      </c>
      <c r="E184" s="13" t="str">
        <f>IF(A184="","",SUMIFS(Movimientos!$D$2:$D$3001,Movimientos!$B$2:$B$3001,A184,Movimientos!$C$2:$C$3001,"Salida"))</f>
        <v/>
      </c>
      <c r="F184" s="13" t="str">
        <f t="shared" si="10"/>
        <v/>
      </c>
      <c r="G184" s="13" t="str">
        <f>IF(A184="","",SUMIFS('Pedidos en camino'!$D$2:$D$301,'Pedidos en camino'!$B$2:$B$301,A184,'Pedidos en camino'!$G$2:$G$301,"En camino"))</f>
        <v/>
      </c>
      <c r="H184" s="13" t="str">
        <f t="shared" si="11"/>
        <v/>
      </c>
      <c r="I184" s="13" t="str">
        <f>IF(A184="","",Productos!L184)</f>
        <v/>
      </c>
      <c r="J184" s="13" t="str">
        <f>IF(A184="","",Productos!M184)</f>
        <v/>
      </c>
      <c r="K184" s="13" t="str">
        <f>IF(A184="","",Productos!N184)</f>
        <v/>
      </c>
      <c r="L184" s="13" t="str">
        <f>IF(OR(A184="",N(Productos!F184)=0),"",MAX(0,ROUND(F184/Productos!F184,0)))</f>
        <v/>
      </c>
      <c r="M184" s="12" t="str">
        <f>IF(OR(A184="",J184=""),"",IF(F184&lt;=0,"SIN EXISTENCIA",IF(H184&lt;=J184,"PEDIR "&amp;TEXT(Productos!O184,"#,##0"),IF(G184&gt;0,"Ya viene en camino","En orden"))))</f>
        <v/>
      </c>
    </row>
    <row r="185" spans="1:13" x14ac:dyDescent="0.35">
      <c r="A185" s="12" t="str">
        <f>IF(Productos!A185="","",Productos!A185)</f>
        <v/>
      </c>
      <c r="B185" s="12" t="str">
        <f>IF(A185="","",Productos!B185)</f>
        <v/>
      </c>
      <c r="C185" s="13" t="str">
        <f>IF(A185="","",N(Productos!J185))</f>
        <v/>
      </c>
      <c r="D185" s="13" t="str">
        <f>IF(A185="","",SUMIFS(Movimientos!$D$2:$D$3001,Movimientos!$B$2:$B$3001,A185,Movimientos!$C$2:$C$3001,"Entrada"))</f>
        <v/>
      </c>
      <c r="E185" s="13" t="str">
        <f>IF(A185="","",SUMIFS(Movimientos!$D$2:$D$3001,Movimientos!$B$2:$B$3001,A185,Movimientos!$C$2:$C$3001,"Salida"))</f>
        <v/>
      </c>
      <c r="F185" s="13" t="str">
        <f t="shared" si="10"/>
        <v/>
      </c>
      <c r="G185" s="13" t="str">
        <f>IF(A185="","",SUMIFS('Pedidos en camino'!$D$2:$D$301,'Pedidos en camino'!$B$2:$B$301,A185,'Pedidos en camino'!$G$2:$G$301,"En camino"))</f>
        <v/>
      </c>
      <c r="H185" s="13" t="str">
        <f t="shared" si="11"/>
        <v/>
      </c>
      <c r="I185" s="13" t="str">
        <f>IF(A185="","",Productos!L185)</f>
        <v/>
      </c>
      <c r="J185" s="13" t="str">
        <f>IF(A185="","",Productos!M185)</f>
        <v/>
      </c>
      <c r="K185" s="13" t="str">
        <f>IF(A185="","",Productos!N185)</f>
        <v/>
      </c>
      <c r="L185" s="13" t="str">
        <f>IF(OR(A185="",N(Productos!F185)=0),"",MAX(0,ROUND(F185/Productos!F185,0)))</f>
        <v/>
      </c>
      <c r="M185" s="12" t="str">
        <f>IF(OR(A185="",J185=""),"",IF(F185&lt;=0,"SIN EXISTENCIA",IF(H185&lt;=J185,"PEDIR "&amp;TEXT(Productos!O185,"#,##0"),IF(G185&gt;0,"Ya viene en camino","En orden"))))</f>
        <v/>
      </c>
    </row>
    <row r="186" spans="1:13" x14ac:dyDescent="0.35">
      <c r="A186" s="12" t="str">
        <f>IF(Productos!A186="","",Productos!A186)</f>
        <v/>
      </c>
      <c r="B186" s="12" t="str">
        <f>IF(A186="","",Productos!B186)</f>
        <v/>
      </c>
      <c r="C186" s="13" t="str">
        <f>IF(A186="","",N(Productos!J186))</f>
        <v/>
      </c>
      <c r="D186" s="13" t="str">
        <f>IF(A186="","",SUMIFS(Movimientos!$D$2:$D$3001,Movimientos!$B$2:$B$3001,A186,Movimientos!$C$2:$C$3001,"Entrada"))</f>
        <v/>
      </c>
      <c r="E186" s="13" t="str">
        <f>IF(A186="","",SUMIFS(Movimientos!$D$2:$D$3001,Movimientos!$B$2:$B$3001,A186,Movimientos!$C$2:$C$3001,"Salida"))</f>
        <v/>
      </c>
      <c r="F186" s="13" t="str">
        <f t="shared" si="10"/>
        <v/>
      </c>
      <c r="G186" s="13" t="str">
        <f>IF(A186="","",SUMIFS('Pedidos en camino'!$D$2:$D$301,'Pedidos en camino'!$B$2:$B$301,A186,'Pedidos en camino'!$G$2:$G$301,"En camino"))</f>
        <v/>
      </c>
      <c r="H186" s="13" t="str">
        <f t="shared" si="11"/>
        <v/>
      </c>
      <c r="I186" s="13" t="str">
        <f>IF(A186="","",Productos!L186)</f>
        <v/>
      </c>
      <c r="J186" s="13" t="str">
        <f>IF(A186="","",Productos!M186)</f>
        <v/>
      </c>
      <c r="K186" s="13" t="str">
        <f>IF(A186="","",Productos!N186)</f>
        <v/>
      </c>
      <c r="L186" s="13" t="str">
        <f>IF(OR(A186="",N(Productos!F186)=0),"",MAX(0,ROUND(F186/Productos!F186,0)))</f>
        <v/>
      </c>
      <c r="M186" s="12" t="str">
        <f>IF(OR(A186="",J186=""),"",IF(F186&lt;=0,"SIN EXISTENCIA",IF(H186&lt;=J186,"PEDIR "&amp;TEXT(Productos!O186,"#,##0"),IF(G186&gt;0,"Ya viene en camino","En orden"))))</f>
        <v/>
      </c>
    </row>
    <row r="187" spans="1:13" x14ac:dyDescent="0.35">
      <c r="A187" s="12" t="str">
        <f>IF(Productos!A187="","",Productos!A187)</f>
        <v/>
      </c>
      <c r="B187" s="12" t="str">
        <f>IF(A187="","",Productos!B187)</f>
        <v/>
      </c>
      <c r="C187" s="13" t="str">
        <f>IF(A187="","",N(Productos!J187))</f>
        <v/>
      </c>
      <c r="D187" s="13" t="str">
        <f>IF(A187="","",SUMIFS(Movimientos!$D$2:$D$3001,Movimientos!$B$2:$B$3001,A187,Movimientos!$C$2:$C$3001,"Entrada"))</f>
        <v/>
      </c>
      <c r="E187" s="13" t="str">
        <f>IF(A187="","",SUMIFS(Movimientos!$D$2:$D$3001,Movimientos!$B$2:$B$3001,A187,Movimientos!$C$2:$C$3001,"Salida"))</f>
        <v/>
      </c>
      <c r="F187" s="13" t="str">
        <f t="shared" si="10"/>
        <v/>
      </c>
      <c r="G187" s="13" t="str">
        <f>IF(A187="","",SUMIFS('Pedidos en camino'!$D$2:$D$301,'Pedidos en camino'!$B$2:$B$301,A187,'Pedidos en camino'!$G$2:$G$301,"En camino"))</f>
        <v/>
      </c>
      <c r="H187" s="13" t="str">
        <f t="shared" si="11"/>
        <v/>
      </c>
      <c r="I187" s="13" t="str">
        <f>IF(A187="","",Productos!L187)</f>
        <v/>
      </c>
      <c r="J187" s="13" t="str">
        <f>IF(A187="","",Productos!M187)</f>
        <v/>
      </c>
      <c r="K187" s="13" t="str">
        <f>IF(A187="","",Productos!N187)</f>
        <v/>
      </c>
      <c r="L187" s="13" t="str">
        <f>IF(OR(A187="",N(Productos!F187)=0),"",MAX(0,ROUND(F187/Productos!F187,0)))</f>
        <v/>
      </c>
      <c r="M187" s="12" t="str">
        <f>IF(OR(A187="",J187=""),"",IF(F187&lt;=0,"SIN EXISTENCIA",IF(H187&lt;=J187,"PEDIR "&amp;TEXT(Productos!O187,"#,##0"),IF(G187&gt;0,"Ya viene en camino","En orden"))))</f>
        <v/>
      </c>
    </row>
    <row r="188" spans="1:13" x14ac:dyDescent="0.35">
      <c r="A188" s="12" t="str">
        <f>IF(Productos!A188="","",Productos!A188)</f>
        <v/>
      </c>
      <c r="B188" s="12" t="str">
        <f>IF(A188="","",Productos!B188)</f>
        <v/>
      </c>
      <c r="C188" s="13" t="str">
        <f>IF(A188="","",N(Productos!J188))</f>
        <v/>
      </c>
      <c r="D188" s="13" t="str">
        <f>IF(A188="","",SUMIFS(Movimientos!$D$2:$D$3001,Movimientos!$B$2:$B$3001,A188,Movimientos!$C$2:$C$3001,"Entrada"))</f>
        <v/>
      </c>
      <c r="E188" s="13" t="str">
        <f>IF(A188="","",SUMIFS(Movimientos!$D$2:$D$3001,Movimientos!$B$2:$B$3001,A188,Movimientos!$C$2:$C$3001,"Salida"))</f>
        <v/>
      </c>
      <c r="F188" s="13" t="str">
        <f t="shared" si="10"/>
        <v/>
      </c>
      <c r="G188" s="13" t="str">
        <f>IF(A188="","",SUMIFS('Pedidos en camino'!$D$2:$D$301,'Pedidos en camino'!$B$2:$B$301,A188,'Pedidos en camino'!$G$2:$G$301,"En camino"))</f>
        <v/>
      </c>
      <c r="H188" s="13" t="str">
        <f t="shared" si="11"/>
        <v/>
      </c>
      <c r="I188" s="13" t="str">
        <f>IF(A188="","",Productos!L188)</f>
        <v/>
      </c>
      <c r="J188" s="13" t="str">
        <f>IF(A188="","",Productos!M188)</f>
        <v/>
      </c>
      <c r="K188" s="13" t="str">
        <f>IF(A188="","",Productos!N188)</f>
        <v/>
      </c>
      <c r="L188" s="13" t="str">
        <f>IF(OR(A188="",N(Productos!F188)=0),"",MAX(0,ROUND(F188/Productos!F188,0)))</f>
        <v/>
      </c>
      <c r="M188" s="12" t="str">
        <f>IF(OR(A188="",J188=""),"",IF(F188&lt;=0,"SIN EXISTENCIA",IF(H188&lt;=J188,"PEDIR "&amp;TEXT(Productos!O188,"#,##0"),IF(G188&gt;0,"Ya viene en camino","En orden"))))</f>
        <v/>
      </c>
    </row>
    <row r="189" spans="1:13" x14ac:dyDescent="0.35">
      <c r="A189" s="12" t="str">
        <f>IF(Productos!A189="","",Productos!A189)</f>
        <v/>
      </c>
      <c r="B189" s="12" t="str">
        <f>IF(A189="","",Productos!B189)</f>
        <v/>
      </c>
      <c r="C189" s="13" t="str">
        <f>IF(A189="","",N(Productos!J189))</f>
        <v/>
      </c>
      <c r="D189" s="13" t="str">
        <f>IF(A189="","",SUMIFS(Movimientos!$D$2:$D$3001,Movimientos!$B$2:$B$3001,A189,Movimientos!$C$2:$C$3001,"Entrada"))</f>
        <v/>
      </c>
      <c r="E189" s="13" t="str">
        <f>IF(A189="","",SUMIFS(Movimientos!$D$2:$D$3001,Movimientos!$B$2:$B$3001,A189,Movimientos!$C$2:$C$3001,"Salida"))</f>
        <v/>
      </c>
      <c r="F189" s="13" t="str">
        <f t="shared" si="10"/>
        <v/>
      </c>
      <c r="G189" s="13" t="str">
        <f>IF(A189="","",SUMIFS('Pedidos en camino'!$D$2:$D$301,'Pedidos en camino'!$B$2:$B$301,A189,'Pedidos en camino'!$G$2:$G$301,"En camino"))</f>
        <v/>
      </c>
      <c r="H189" s="13" t="str">
        <f t="shared" si="11"/>
        <v/>
      </c>
      <c r="I189" s="13" t="str">
        <f>IF(A189="","",Productos!L189)</f>
        <v/>
      </c>
      <c r="J189" s="13" t="str">
        <f>IF(A189="","",Productos!M189)</f>
        <v/>
      </c>
      <c r="K189" s="13" t="str">
        <f>IF(A189="","",Productos!N189)</f>
        <v/>
      </c>
      <c r="L189" s="13" t="str">
        <f>IF(OR(A189="",N(Productos!F189)=0),"",MAX(0,ROUND(F189/Productos!F189,0)))</f>
        <v/>
      </c>
      <c r="M189" s="12" t="str">
        <f>IF(OR(A189="",J189=""),"",IF(F189&lt;=0,"SIN EXISTENCIA",IF(H189&lt;=J189,"PEDIR "&amp;TEXT(Productos!O189,"#,##0"),IF(G189&gt;0,"Ya viene en camino","En orden"))))</f>
        <v/>
      </c>
    </row>
    <row r="190" spans="1:13" x14ac:dyDescent="0.35">
      <c r="A190" s="12" t="str">
        <f>IF(Productos!A190="","",Productos!A190)</f>
        <v/>
      </c>
      <c r="B190" s="12" t="str">
        <f>IF(A190="","",Productos!B190)</f>
        <v/>
      </c>
      <c r="C190" s="13" t="str">
        <f>IF(A190="","",N(Productos!J190))</f>
        <v/>
      </c>
      <c r="D190" s="13" t="str">
        <f>IF(A190="","",SUMIFS(Movimientos!$D$2:$D$3001,Movimientos!$B$2:$B$3001,A190,Movimientos!$C$2:$C$3001,"Entrada"))</f>
        <v/>
      </c>
      <c r="E190" s="13" t="str">
        <f>IF(A190="","",SUMIFS(Movimientos!$D$2:$D$3001,Movimientos!$B$2:$B$3001,A190,Movimientos!$C$2:$C$3001,"Salida"))</f>
        <v/>
      </c>
      <c r="F190" s="13" t="str">
        <f t="shared" si="10"/>
        <v/>
      </c>
      <c r="G190" s="13" t="str">
        <f>IF(A190="","",SUMIFS('Pedidos en camino'!$D$2:$D$301,'Pedidos en camino'!$B$2:$B$301,A190,'Pedidos en camino'!$G$2:$G$301,"En camino"))</f>
        <v/>
      </c>
      <c r="H190" s="13" t="str">
        <f t="shared" si="11"/>
        <v/>
      </c>
      <c r="I190" s="13" t="str">
        <f>IF(A190="","",Productos!L190)</f>
        <v/>
      </c>
      <c r="J190" s="13" t="str">
        <f>IF(A190="","",Productos!M190)</f>
        <v/>
      </c>
      <c r="K190" s="13" t="str">
        <f>IF(A190="","",Productos!N190)</f>
        <v/>
      </c>
      <c r="L190" s="13" t="str">
        <f>IF(OR(A190="",N(Productos!F190)=0),"",MAX(0,ROUND(F190/Productos!F190,0)))</f>
        <v/>
      </c>
      <c r="M190" s="12" t="str">
        <f>IF(OR(A190="",J190=""),"",IF(F190&lt;=0,"SIN EXISTENCIA",IF(H190&lt;=J190,"PEDIR "&amp;TEXT(Productos!O190,"#,##0"),IF(G190&gt;0,"Ya viene en camino","En orden"))))</f>
        <v/>
      </c>
    </row>
    <row r="191" spans="1:13" x14ac:dyDescent="0.35">
      <c r="A191" s="12" t="str">
        <f>IF(Productos!A191="","",Productos!A191)</f>
        <v/>
      </c>
      <c r="B191" s="12" t="str">
        <f>IF(A191="","",Productos!B191)</f>
        <v/>
      </c>
      <c r="C191" s="13" t="str">
        <f>IF(A191="","",N(Productos!J191))</f>
        <v/>
      </c>
      <c r="D191" s="13" t="str">
        <f>IF(A191="","",SUMIFS(Movimientos!$D$2:$D$3001,Movimientos!$B$2:$B$3001,A191,Movimientos!$C$2:$C$3001,"Entrada"))</f>
        <v/>
      </c>
      <c r="E191" s="13" t="str">
        <f>IF(A191="","",SUMIFS(Movimientos!$D$2:$D$3001,Movimientos!$B$2:$B$3001,A191,Movimientos!$C$2:$C$3001,"Salida"))</f>
        <v/>
      </c>
      <c r="F191" s="13" t="str">
        <f t="shared" si="10"/>
        <v/>
      </c>
      <c r="G191" s="13" t="str">
        <f>IF(A191="","",SUMIFS('Pedidos en camino'!$D$2:$D$301,'Pedidos en camino'!$B$2:$B$301,A191,'Pedidos en camino'!$G$2:$G$301,"En camino"))</f>
        <v/>
      </c>
      <c r="H191" s="13" t="str">
        <f t="shared" si="11"/>
        <v/>
      </c>
      <c r="I191" s="13" t="str">
        <f>IF(A191="","",Productos!L191)</f>
        <v/>
      </c>
      <c r="J191" s="13" t="str">
        <f>IF(A191="","",Productos!M191)</f>
        <v/>
      </c>
      <c r="K191" s="13" t="str">
        <f>IF(A191="","",Productos!N191)</f>
        <v/>
      </c>
      <c r="L191" s="13" t="str">
        <f>IF(OR(A191="",N(Productos!F191)=0),"",MAX(0,ROUND(F191/Productos!F191,0)))</f>
        <v/>
      </c>
      <c r="M191" s="12" t="str">
        <f>IF(OR(A191="",J191=""),"",IF(F191&lt;=0,"SIN EXISTENCIA",IF(H191&lt;=J191,"PEDIR "&amp;TEXT(Productos!O191,"#,##0"),IF(G191&gt;0,"Ya viene en camino","En orden"))))</f>
        <v/>
      </c>
    </row>
    <row r="192" spans="1:13" x14ac:dyDescent="0.35">
      <c r="A192" s="12" t="str">
        <f>IF(Productos!A192="","",Productos!A192)</f>
        <v/>
      </c>
      <c r="B192" s="12" t="str">
        <f>IF(A192="","",Productos!B192)</f>
        <v/>
      </c>
      <c r="C192" s="13" t="str">
        <f>IF(A192="","",N(Productos!J192))</f>
        <v/>
      </c>
      <c r="D192" s="13" t="str">
        <f>IF(A192="","",SUMIFS(Movimientos!$D$2:$D$3001,Movimientos!$B$2:$B$3001,A192,Movimientos!$C$2:$C$3001,"Entrada"))</f>
        <v/>
      </c>
      <c r="E192" s="13" t="str">
        <f>IF(A192="","",SUMIFS(Movimientos!$D$2:$D$3001,Movimientos!$B$2:$B$3001,A192,Movimientos!$C$2:$C$3001,"Salida"))</f>
        <v/>
      </c>
      <c r="F192" s="13" t="str">
        <f t="shared" si="10"/>
        <v/>
      </c>
      <c r="G192" s="13" t="str">
        <f>IF(A192="","",SUMIFS('Pedidos en camino'!$D$2:$D$301,'Pedidos en camino'!$B$2:$B$301,A192,'Pedidos en camino'!$G$2:$G$301,"En camino"))</f>
        <v/>
      </c>
      <c r="H192" s="13" t="str">
        <f t="shared" si="11"/>
        <v/>
      </c>
      <c r="I192" s="13" t="str">
        <f>IF(A192="","",Productos!L192)</f>
        <v/>
      </c>
      <c r="J192" s="13" t="str">
        <f>IF(A192="","",Productos!M192)</f>
        <v/>
      </c>
      <c r="K192" s="13" t="str">
        <f>IF(A192="","",Productos!N192)</f>
        <v/>
      </c>
      <c r="L192" s="13" t="str">
        <f>IF(OR(A192="",N(Productos!F192)=0),"",MAX(0,ROUND(F192/Productos!F192,0)))</f>
        <v/>
      </c>
      <c r="M192" s="12" t="str">
        <f>IF(OR(A192="",J192=""),"",IF(F192&lt;=0,"SIN EXISTENCIA",IF(H192&lt;=J192,"PEDIR "&amp;TEXT(Productos!O192,"#,##0"),IF(G192&gt;0,"Ya viene en camino","En orden"))))</f>
        <v/>
      </c>
    </row>
    <row r="193" spans="1:13" x14ac:dyDescent="0.35">
      <c r="A193" s="12" t="str">
        <f>IF(Productos!A193="","",Productos!A193)</f>
        <v/>
      </c>
      <c r="B193" s="12" t="str">
        <f>IF(A193="","",Productos!B193)</f>
        <v/>
      </c>
      <c r="C193" s="13" t="str">
        <f>IF(A193="","",N(Productos!J193))</f>
        <v/>
      </c>
      <c r="D193" s="13" t="str">
        <f>IF(A193="","",SUMIFS(Movimientos!$D$2:$D$3001,Movimientos!$B$2:$B$3001,A193,Movimientos!$C$2:$C$3001,"Entrada"))</f>
        <v/>
      </c>
      <c r="E193" s="13" t="str">
        <f>IF(A193="","",SUMIFS(Movimientos!$D$2:$D$3001,Movimientos!$B$2:$B$3001,A193,Movimientos!$C$2:$C$3001,"Salida"))</f>
        <v/>
      </c>
      <c r="F193" s="13" t="str">
        <f t="shared" si="10"/>
        <v/>
      </c>
      <c r="G193" s="13" t="str">
        <f>IF(A193="","",SUMIFS('Pedidos en camino'!$D$2:$D$301,'Pedidos en camino'!$B$2:$B$301,A193,'Pedidos en camino'!$G$2:$G$301,"En camino"))</f>
        <v/>
      </c>
      <c r="H193" s="13" t="str">
        <f t="shared" si="11"/>
        <v/>
      </c>
      <c r="I193" s="13" t="str">
        <f>IF(A193="","",Productos!L193)</f>
        <v/>
      </c>
      <c r="J193" s="13" t="str">
        <f>IF(A193="","",Productos!M193)</f>
        <v/>
      </c>
      <c r="K193" s="13" t="str">
        <f>IF(A193="","",Productos!N193)</f>
        <v/>
      </c>
      <c r="L193" s="13" t="str">
        <f>IF(OR(A193="",N(Productos!F193)=0),"",MAX(0,ROUND(F193/Productos!F193,0)))</f>
        <v/>
      </c>
      <c r="M193" s="12" t="str">
        <f>IF(OR(A193="",J193=""),"",IF(F193&lt;=0,"SIN EXISTENCIA",IF(H193&lt;=J193,"PEDIR "&amp;TEXT(Productos!O193,"#,##0"),IF(G193&gt;0,"Ya viene en camino","En orden"))))</f>
        <v/>
      </c>
    </row>
    <row r="194" spans="1:13" x14ac:dyDescent="0.35">
      <c r="A194" s="12" t="str">
        <f>IF(Productos!A194="","",Productos!A194)</f>
        <v/>
      </c>
      <c r="B194" s="12" t="str">
        <f>IF(A194="","",Productos!B194)</f>
        <v/>
      </c>
      <c r="C194" s="13" t="str">
        <f>IF(A194="","",N(Productos!J194))</f>
        <v/>
      </c>
      <c r="D194" s="13" t="str">
        <f>IF(A194="","",SUMIFS(Movimientos!$D$2:$D$3001,Movimientos!$B$2:$B$3001,A194,Movimientos!$C$2:$C$3001,"Entrada"))</f>
        <v/>
      </c>
      <c r="E194" s="13" t="str">
        <f>IF(A194="","",SUMIFS(Movimientos!$D$2:$D$3001,Movimientos!$B$2:$B$3001,A194,Movimientos!$C$2:$C$3001,"Salida"))</f>
        <v/>
      </c>
      <c r="F194" s="13" t="str">
        <f t="shared" ref="F194:F225" si="12">IF(A194="","",C194+D194-E194)</f>
        <v/>
      </c>
      <c r="G194" s="13" t="str">
        <f>IF(A194="","",SUMIFS('Pedidos en camino'!$D$2:$D$301,'Pedidos en camino'!$B$2:$B$301,A194,'Pedidos en camino'!$G$2:$G$301,"En camino"))</f>
        <v/>
      </c>
      <c r="H194" s="13" t="str">
        <f t="shared" ref="H194:H225" si="13">IF(A194="","",F194+G194)</f>
        <v/>
      </c>
      <c r="I194" s="13" t="str">
        <f>IF(A194="","",Productos!L194)</f>
        <v/>
      </c>
      <c r="J194" s="13" t="str">
        <f>IF(A194="","",Productos!M194)</f>
        <v/>
      </c>
      <c r="K194" s="13" t="str">
        <f>IF(A194="","",Productos!N194)</f>
        <v/>
      </c>
      <c r="L194" s="13" t="str">
        <f>IF(OR(A194="",N(Productos!F194)=0),"",MAX(0,ROUND(F194/Productos!F194,0)))</f>
        <v/>
      </c>
      <c r="M194" s="12" t="str">
        <f>IF(OR(A194="",J194=""),"",IF(F194&lt;=0,"SIN EXISTENCIA",IF(H194&lt;=J194,"PEDIR "&amp;TEXT(Productos!O194,"#,##0"),IF(G194&gt;0,"Ya viene en camino","En orden"))))</f>
        <v/>
      </c>
    </row>
    <row r="195" spans="1:13" x14ac:dyDescent="0.35">
      <c r="A195" s="12" t="str">
        <f>IF(Productos!A195="","",Productos!A195)</f>
        <v/>
      </c>
      <c r="B195" s="12" t="str">
        <f>IF(A195="","",Productos!B195)</f>
        <v/>
      </c>
      <c r="C195" s="13" t="str">
        <f>IF(A195="","",N(Productos!J195))</f>
        <v/>
      </c>
      <c r="D195" s="13" t="str">
        <f>IF(A195="","",SUMIFS(Movimientos!$D$2:$D$3001,Movimientos!$B$2:$B$3001,A195,Movimientos!$C$2:$C$3001,"Entrada"))</f>
        <v/>
      </c>
      <c r="E195" s="13" t="str">
        <f>IF(A195="","",SUMIFS(Movimientos!$D$2:$D$3001,Movimientos!$B$2:$B$3001,A195,Movimientos!$C$2:$C$3001,"Salida"))</f>
        <v/>
      </c>
      <c r="F195" s="13" t="str">
        <f t="shared" si="12"/>
        <v/>
      </c>
      <c r="G195" s="13" t="str">
        <f>IF(A195="","",SUMIFS('Pedidos en camino'!$D$2:$D$301,'Pedidos en camino'!$B$2:$B$301,A195,'Pedidos en camino'!$G$2:$G$301,"En camino"))</f>
        <v/>
      </c>
      <c r="H195" s="13" t="str">
        <f t="shared" si="13"/>
        <v/>
      </c>
      <c r="I195" s="13" t="str">
        <f>IF(A195="","",Productos!L195)</f>
        <v/>
      </c>
      <c r="J195" s="13" t="str">
        <f>IF(A195="","",Productos!M195)</f>
        <v/>
      </c>
      <c r="K195" s="13" t="str">
        <f>IF(A195="","",Productos!N195)</f>
        <v/>
      </c>
      <c r="L195" s="13" t="str">
        <f>IF(OR(A195="",N(Productos!F195)=0),"",MAX(0,ROUND(F195/Productos!F195,0)))</f>
        <v/>
      </c>
      <c r="M195" s="12" t="str">
        <f>IF(OR(A195="",J195=""),"",IF(F195&lt;=0,"SIN EXISTENCIA",IF(H195&lt;=J195,"PEDIR "&amp;TEXT(Productos!O195,"#,##0"),IF(G195&gt;0,"Ya viene en camino","En orden"))))</f>
        <v/>
      </c>
    </row>
    <row r="196" spans="1:13" x14ac:dyDescent="0.35">
      <c r="A196" s="12" t="str">
        <f>IF(Productos!A196="","",Productos!A196)</f>
        <v/>
      </c>
      <c r="B196" s="12" t="str">
        <f>IF(A196="","",Productos!B196)</f>
        <v/>
      </c>
      <c r="C196" s="13" t="str">
        <f>IF(A196="","",N(Productos!J196))</f>
        <v/>
      </c>
      <c r="D196" s="13" t="str">
        <f>IF(A196="","",SUMIFS(Movimientos!$D$2:$D$3001,Movimientos!$B$2:$B$3001,A196,Movimientos!$C$2:$C$3001,"Entrada"))</f>
        <v/>
      </c>
      <c r="E196" s="13" t="str">
        <f>IF(A196="","",SUMIFS(Movimientos!$D$2:$D$3001,Movimientos!$B$2:$B$3001,A196,Movimientos!$C$2:$C$3001,"Salida"))</f>
        <v/>
      </c>
      <c r="F196" s="13" t="str">
        <f t="shared" si="12"/>
        <v/>
      </c>
      <c r="G196" s="13" t="str">
        <f>IF(A196="","",SUMIFS('Pedidos en camino'!$D$2:$D$301,'Pedidos en camino'!$B$2:$B$301,A196,'Pedidos en camino'!$G$2:$G$301,"En camino"))</f>
        <v/>
      </c>
      <c r="H196" s="13" t="str">
        <f t="shared" si="13"/>
        <v/>
      </c>
      <c r="I196" s="13" t="str">
        <f>IF(A196="","",Productos!L196)</f>
        <v/>
      </c>
      <c r="J196" s="13" t="str">
        <f>IF(A196="","",Productos!M196)</f>
        <v/>
      </c>
      <c r="K196" s="13" t="str">
        <f>IF(A196="","",Productos!N196)</f>
        <v/>
      </c>
      <c r="L196" s="13" t="str">
        <f>IF(OR(A196="",N(Productos!F196)=0),"",MAX(0,ROUND(F196/Productos!F196,0)))</f>
        <v/>
      </c>
      <c r="M196" s="12" t="str">
        <f>IF(OR(A196="",J196=""),"",IF(F196&lt;=0,"SIN EXISTENCIA",IF(H196&lt;=J196,"PEDIR "&amp;TEXT(Productos!O196,"#,##0"),IF(G196&gt;0,"Ya viene en camino","En orden"))))</f>
        <v/>
      </c>
    </row>
    <row r="197" spans="1:13" x14ac:dyDescent="0.35">
      <c r="A197" s="12" t="str">
        <f>IF(Productos!A197="","",Productos!A197)</f>
        <v/>
      </c>
      <c r="B197" s="12" t="str">
        <f>IF(A197="","",Productos!B197)</f>
        <v/>
      </c>
      <c r="C197" s="13" t="str">
        <f>IF(A197="","",N(Productos!J197))</f>
        <v/>
      </c>
      <c r="D197" s="13" t="str">
        <f>IF(A197="","",SUMIFS(Movimientos!$D$2:$D$3001,Movimientos!$B$2:$B$3001,A197,Movimientos!$C$2:$C$3001,"Entrada"))</f>
        <v/>
      </c>
      <c r="E197" s="13" t="str">
        <f>IF(A197="","",SUMIFS(Movimientos!$D$2:$D$3001,Movimientos!$B$2:$B$3001,A197,Movimientos!$C$2:$C$3001,"Salida"))</f>
        <v/>
      </c>
      <c r="F197" s="13" t="str">
        <f t="shared" si="12"/>
        <v/>
      </c>
      <c r="G197" s="13" t="str">
        <f>IF(A197="","",SUMIFS('Pedidos en camino'!$D$2:$D$301,'Pedidos en camino'!$B$2:$B$301,A197,'Pedidos en camino'!$G$2:$G$301,"En camino"))</f>
        <v/>
      </c>
      <c r="H197" s="13" t="str">
        <f t="shared" si="13"/>
        <v/>
      </c>
      <c r="I197" s="13" t="str">
        <f>IF(A197="","",Productos!L197)</f>
        <v/>
      </c>
      <c r="J197" s="13" t="str">
        <f>IF(A197="","",Productos!M197)</f>
        <v/>
      </c>
      <c r="K197" s="13" t="str">
        <f>IF(A197="","",Productos!N197)</f>
        <v/>
      </c>
      <c r="L197" s="13" t="str">
        <f>IF(OR(A197="",N(Productos!F197)=0),"",MAX(0,ROUND(F197/Productos!F197,0)))</f>
        <v/>
      </c>
      <c r="M197" s="12" t="str">
        <f>IF(OR(A197="",J197=""),"",IF(F197&lt;=0,"SIN EXISTENCIA",IF(H197&lt;=J197,"PEDIR "&amp;TEXT(Productos!O197,"#,##0"),IF(G197&gt;0,"Ya viene en camino","En orden"))))</f>
        <v/>
      </c>
    </row>
    <row r="198" spans="1:13" x14ac:dyDescent="0.35">
      <c r="A198" s="12" t="str">
        <f>IF(Productos!A198="","",Productos!A198)</f>
        <v/>
      </c>
      <c r="B198" s="12" t="str">
        <f>IF(A198="","",Productos!B198)</f>
        <v/>
      </c>
      <c r="C198" s="13" t="str">
        <f>IF(A198="","",N(Productos!J198))</f>
        <v/>
      </c>
      <c r="D198" s="13" t="str">
        <f>IF(A198="","",SUMIFS(Movimientos!$D$2:$D$3001,Movimientos!$B$2:$B$3001,A198,Movimientos!$C$2:$C$3001,"Entrada"))</f>
        <v/>
      </c>
      <c r="E198" s="13" t="str">
        <f>IF(A198="","",SUMIFS(Movimientos!$D$2:$D$3001,Movimientos!$B$2:$B$3001,A198,Movimientos!$C$2:$C$3001,"Salida"))</f>
        <v/>
      </c>
      <c r="F198" s="13" t="str">
        <f t="shared" si="12"/>
        <v/>
      </c>
      <c r="G198" s="13" t="str">
        <f>IF(A198="","",SUMIFS('Pedidos en camino'!$D$2:$D$301,'Pedidos en camino'!$B$2:$B$301,A198,'Pedidos en camino'!$G$2:$G$301,"En camino"))</f>
        <v/>
      </c>
      <c r="H198" s="13" t="str">
        <f t="shared" si="13"/>
        <v/>
      </c>
      <c r="I198" s="13" t="str">
        <f>IF(A198="","",Productos!L198)</f>
        <v/>
      </c>
      <c r="J198" s="13" t="str">
        <f>IF(A198="","",Productos!M198)</f>
        <v/>
      </c>
      <c r="K198" s="13" t="str">
        <f>IF(A198="","",Productos!N198)</f>
        <v/>
      </c>
      <c r="L198" s="13" t="str">
        <f>IF(OR(A198="",N(Productos!F198)=0),"",MAX(0,ROUND(F198/Productos!F198,0)))</f>
        <v/>
      </c>
      <c r="M198" s="12" t="str">
        <f>IF(OR(A198="",J198=""),"",IF(F198&lt;=0,"SIN EXISTENCIA",IF(H198&lt;=J198,"PEDIR "&amp;TEXT(Productos!O198,"#,##0"),IF(G198&gt;0,"Ya viene en camino","En orden"))))</f>
        <v/>
      </c>
    </row>
    <row r="199" spans="1:13" x14ac:dyDescent="0.35">
      <c r="A199" s="12" t="str">
        <f>IF(Productos!A199="","",Productos!A199)</f>
        <v/>
      </c>
      <c r="B199" s="12" t="str">
        <f>IF(A199="","",Productos!B199)</f>
        <v/>
      </c>
      <c r="C199" s="13" t="str">
        <f>IF(A199="","",N(Productos!J199))</f>
        <v/>
      </c>
      <c r="D199" s="13" t="str">
        <f>IF(A199="","",SUMIFS(Movimientos!$D$2:$D$3001,Movimientos!$B$2:$B$3001,A199,Movimientos!$C$2:$C$3001,"Entrada"))</f>
        <v/>
      </c>
      <c r="E199" s="13" t="str">
        <f>IF(A199="","",SUMIFS(Movimientos!$D$2:$D$3001,Movimientos!$B$2:$B$3001,A199,Movimientos!$C$2:$C$3001,"Salida"))</f>
        <v/>
      </c>
      <c r="F199" s="13" t="str">
        <f t="shared" si="12"/>
        <v/>
      </c>
      <c r="G199" s="13" t="str">
        <f>IF(A199="","",SUMIFS('Pedidos en camino'!$D$2:$D$301,'Pedidos en camino'!$B$2:$B$301,A199,'Pedidos en camino'!$G$2:$G$301,"En camino"))</f>
        <v/>
      </c>
      <c r="H199" s="13" t="str">
        <f t="shared" si="13"/>
        <v/>
      </c>
      <c r="I199" s="13" t="str">
        <f>IF(A199="","",Productos!L199)</f>
        <v/>
      </c>
      <c r="J199" s="13" t="str">
        <f>IF(A199="","",Productos!M199)</f>
        <v/>
      </c>
      <c r="K199" s="13" t="str">
        <f>IF(A199="","",Productos!N199)</f>
        <v/>
      </c>
      <c r="L199" s="13" t="str">
        <f>IF(OR(A199="",N(Productos!F199)=0),"",MAX(0,ROUND(F199/Productos!F199,0)))</f>
        <v/>
      </c>
      <c r="M199" s="12" t="str">
        <f>IF(OR(A199="",J199=""),"",IF(F199&lt;=0,"SIN EXISTENCIA",IF(H199&lt;=J199,"PEDIR "&amp;TEXT(Productos!O199,"#,##0"),IF(G199&gt;0,"Ya viene en camino","En orden"))))</f>
        <v/>
      </c>
    </row>
    <row r="200" spans="1:13" x14ac:dyDescent="0.35">
      <c r="A200" s="12" t="str">
        <f>IF(Productos!A200="","",Productos!A200)</f>
        <v/>
      </c>
      <c r="B200" s="12" t="str">
        <f>IF(A200="","",Productos!B200)</f>
        <v/>
      </c>
      <c r="C200" s="13" t="str">
        <f>IF(A200="","",N(Productos!J200))</f>
        <v/>
      </c>
      <c r="D200" s="13" t="str">
        <f>IF(A200="","",SUMIFS(Movimientos!$D$2:$D$3001,Movimientos!$B$2:$B$3001,A200,Movimientos!$C$2:$C$3001,"Entrada"))</f>
        <v/>
      </c>
      <c r="E200" s="13" t="str">
        <f>IF(A200="","",SUMIFS(Movimientos!$D$2:$D$3001,Movimientos!$B$2:$B$3001,A200,Movimientos!$C$2:$C$3001,"Salida"))</f>
        <v/>
      </c>
      <c r="F200" s="13" t="str">
        <f t="shared" si="12"/>
        <v/>
      </c>
      <c r="G200" s="13" t="str">
        <f>IF(A200="","",SUMIFS('Pedidos en camino'!$D$2:$D$301,'Pedidos en camino'!$B$2:$B$301,A200,'Pedidos en camino'!$G$2:$G$301,"En camino"))</f>
        <v/>
      </c>
      <c r="H200" s="13" t="str">
        <f t="shared" si="13"/>
        <v/>
      </c>
      <c r="I200" s="13" t="str">
        <f>IF(A200="","",Productos!L200)</f>
        <v/>
      </c>
      <c r="J200" s="13" t="str">
        <f>IF(A200="","",Productos!M200)</f>
        <v/>
      </c>
      <c r="K200" s="13" t="str">
        <f>IF(A200="","",Productos!N200)</f>
        <v/>
      </c>
      <c r="L200" s="13" t="str">
        <f>IF(OR(A200="",N(Productos!F200)=0),"",MAX(0,ROUND(F200/Productos!F200,0)))</f>
        <v/>
      </c>
      <c r="M200" s="12" t="str">
        <f>IF(OR(A200="",J200=""),"",IF(F200&lt;=0,"SIN EXISTENCIA",IF(H200&lt;=J200,"PEDIR "&amp;TEXT(Productos!O200,"#,##0"),IF(G200&gt;0,"Ya viene en camino","En orden"))))</f>
        <v/>
      </c>
    </row>
    <row r="201" spans="1:13" x14ac:dyDescent="0.35">
      <c r="A201" s="12" t="str">
        <f>IF(Productos!A201="","",Productos!A201)</f>
        <v/>
      </c>
      <c r="B201" s="12" t="str">
        <f>IF(A201="","",Productos!B201)</f>
        <v/>
      </c>
      <c r="C201" s="13" t="str">
        <f>IF(A201="","",N(Productos!J201))</f>
        <v/>
      </c>
      <c r="D201" s="13" t="str">
        <f>IF(A201="","",SUMIFS(Movimientos!$D$2:$D$3001,Movimientos!$B$2:$B$3001,A201,Movimientos!$C$2:$C$3001,"Entrada"))</f>
        <v/>
      </c>
      <c r="E201" s="13" t="str">
        <f>IF(A201="","",SUMIFS(Movimientos!$D$2:$D$3001,Movimientos!$B$2:$B$3001,A201,Movimientos!$C$2:$C$3001,"Salida"))</f>
        <v/>
      </c>
      <c r="F201" s="13" t="str">
        <f t="shared" si="12"/>
        <v/>
      </c>
      <c r="G201" s="13" t="str">
        <f>IF(A201="","",SUMIFS('Pedidos en camino'!$D$2:$D$301,'Pedidos en camino'!$B$2:$B$301,A201,'Pedidos en camino'!$G$2:$G$301,"En camino"))</f>
        <v/>
      </c>
      <c r="H201" s="13" t="str">
        <f t="shared" si="13"/>
        <v/>
      </c>
      <c r="I201" s="13" t="str">
        <f>IF(A201="","",Productos!L201)</f>
        <v/>
      </c>
      <c r="J201" s="13" t="str">
        <f>IF(A201="","",Productos!M201)</f>
        <v/>
      </c>
      <c r="K201" s="13" t="str">
        <f>IF(A201="","",Productos!N201)</f>
        <v/>
      </c>
      <c r="L201" s="13" t="str">
        <f>IF(OR(A201="",N(Productos!F201)=0),"",MAX(0,ROUND(F201/Productos!F201,0)))</f>
        <v/>
      </c>
      <c r="M201" s="12" t="str">
        <f>IF(OR(A201="",J201=""),"",IF(F201&lt;=0,"SIN EXISTENCIA",IF(H201&lt;=J201,"PEDIR "&amp;TEXT(Productos!O201,"#,##0"),IF(G201&gt;0,"Ya viene en camino","En orden"))))</f>
        <v/>
      </c>
    </row>
  </sheetData>
  <conditionalFormatting sqref="M2:M201">
    <cfRule type="expression" dxfId="3" priority="1">
      <formula>LEFT($M2,5)="PEDIR"</formula>
    </cfRule>
    <cfRule type="expression" dxfId="2" priority="2">
      <formula>$M2="SIN EXISTENCIA"</formula>
    </cfRule>
    <cfRule type="expression" dxfId="1" priority="3">
      <formula>$M2="En orden"</formula>
    </cfRule>
    <cfRule type="expression" dxfId="0" priority="4">
      <formula>$M2="Ya viene en camino"</formula>
    </cfRule>
  </conditionalFormatting>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11111"/>
  </sheetPr>
  <dimension ref="A1:O201"/>
  <sheetViews>
    <sheetView showGridLines="0" workbookViewId="0">
      <pane xSplit="1" ySplit="1" topLeftCell="B2" activePane="bottomRight" state="frozen"/>
      <selection pane="topRight"/>
      <selection pane="bottomLeft"/>
      <selection pane="bottomRight"/>
    </sheetView>
  </sheetViews>
  <sheetFormatPr baseColWidth="10" defaultColWidth="8.7265625" defaultRowHeight="14.5" x14ac:dyDescent="0.35"/>
  <cols>
    <col min="1" max="1" width="11" customWidth="1"/>
    <col min="2" max="2" width="26" customWidth="1"/>
    <col min="3" max="3" width="9" customWidth="1"/>
    <col min="4" max="4" width="18" customWidth="1"/>
    <col min="5" max="6" width="11" customWidth="1"/>
    <col min="7" max="7" width="12" customWidth="1"/>
    <col min="8" max="9" width="10" customWidth="1"/>
    <col min="10" max="11" width="11" customWidth="1"/>
    <col min="12" max="12" width="10" customWidth="1"/>
    <col min="13" max="13" width="11" customWidth="1"/>
    <col min="14" max="14" width="10" customWidth="1"/>
    <col min="15" max="15" width="11" customWidth="1"/>
  </cols>
  <sheetData>
    <row r="1" spans="1:15" ht="34" customHeight="1" x14ac:dyDescent="0.35">
      <c r="A1" s="11" t="s">
        <v>0</v>
      </c>
      <c r="B1" s="11" t="s">
        <v>1</v>
      </c>
      <c r="C1" s="11" t="s">
        <v>41</v>
      </c>
      <c r="D1" s="11" t="s">
        <v>42</v>
      </c>
      <c r="E1" s="11" t="s">
        <v>43</v>
      </c>
      <c r="F1" s="11" t="s">
        <v>44</v>
      </c>
      <c r="G1" s="11" t="s">
        <v>45</v>
      </c>
      <c r="H1" s="11" t="s">
        <v>46</v>
      </c>
      <c r="I1" s="11" t="s">
        <v>47</v>
      </c>
      <c r="J1" s="11" t="s">
        <v>2</v>
      </c>
      <c r="K1" s="11" t="s">
        <v>31</v>
      </c>
      <c r="L1" s="11" t="s">
        <v>8</v>
      </c>
      <c r="M1" s="11" t="s">
        <v>9</v>
      </c>
      <c r="N1" s="11" t="s">
        <v>10</v>
      </c>
      <c r="O1" s="11" t="s">
        <v>36</v>
      </c>
    </row>
    <row r="2" spans="1:15" x14ac:dyDescent="0.35">
      <c r="A2" s="14" t="s">
        <v>48</v>
      </c>
      <c r="B2" s="14" t="s">
        <v>49</v>
      </c>
      <c r="C2" s="14" t="s">
        <v>50</v>
      </c>
      <c r="D2" s="14" t="s">
        <v>51</v>
      </c>
      <c r="E2" s="15">
        <v>3</v>
      </c>
      <c r="F2" s="16">
        <v>204</v>
      </c>
      <c r="G2" s="16">
        <v>17.149999999999999</v>
      </c>
      <c r="H2" s="14" t="s">
        <v>52</v>
      </c>
      <c r="I2" s="15">
        <v>15</v>
      </c>
      <c r="J2" s="16">
        <v>1885</v>
      </c>
      <c r="K2" s="17">
        <f t="shared" ref="K2:K33" si="0">IF(OR(A2="",F2=""),"",ROUND(IF(H2="99%",2.58,IF(H2="95%",1.96,1.645))*SQRT(E2)*G2,0))</f>
        <v>49</v>
      </c>
      <c r="L2" s="17">
        <f t="shared" ref="L2:L33" si="1">IF(K2="","",ROUND(F2+K2,0))</f>
        <v>253</v>
      </c>
      <c r="M2" s="17">
        <f t="shared" ref="M2:M33" si="2">IF(L2="","",ROUND(F2*E2+L2,0))</f>
        <v>865</v>
      </c>
      <c r="N2" s="17">
        <f>IF(OR(A2="",F2="",I2=""),"",ROUND(I2/365*F2*Instrucciones!$C$15,0))</f>
        <v>2180</v>
      </c>
      <c r="O2" s="17">
        <f t="shared" ref="O2:O33" si="3">IF(OR(N2="",L2=""),"",MAX(0,N2-L2))</f>
        <v>1927</v>
      </c>
    </row>
    <row r="3" spans="1:15" x14ac:dyDescent="0.35">
      <c r="A3" s="14" t="s">
        <v>53</v>
      </c>
      <c r="B3" s="14" t="s">
        <v>54</v>
      </c>
      <c r="C3" s="14" t="s">
        <v>50</v>
      </c>
      <c r="D3" s="14" t="s">
        <v>55</v>
      </c>
      <c r="E3" s="15">
        <v>77</v>
      </c>
      <c r="F3" s="16">
        <v>18</v>
      </c>
      <c r="G3" s="16">
        <v>4</v>
      </c>
      <c r="H3" s="14" t="s">
        <v>56</v>
      </c>
      <c r="I3" s="15">
        <v>180</v>
      </c>
      <c r="J3" s="16">
        <v>2000</v>
      </c>
      <c r="K3" s="17">
        <f t="shared" si="0"/>
        <v>69</v>
      </c>
      <c r="L3" s="17">
        <f t="shared" si="1"/>
        <v>87</v>
      </c>
      <c r="M3" s="17">
        <f t="shared" si="2"/>
        <v>1473</v>
      </c>
      <c r="N3" s="17">
        <f>IF(OR(A3="",F3="",I3=""),"",ROUND(I3/365*F3*Instrucciones!$C$15,0))</f>
        <v>2308</v>
      </c>
      <c r="O3" s="17">
        <f t="shared" si="3"/>
        <v>2221</v>
      </c>
    </row>
    <row r="4" spans="1:15" x14ac:dyDescent="0.35">
      <c r="A4" s="14" t="s">
        <v>57</v>
      </c>
      <c r="B4" s="14" t="s">
        <v>58</v>
      </c>
      <c r="C4" s="14" t="s">
        <v>50</v>
      </c>
      <c r="D4" s="14" t="s">
        <v>51</v>
      </c>
      <c r="E4" s="15">
        <v>5</v>
      </c>
      <c r="F4" s="16">
        <v>60</v>
      </c>
      <c r="G4" s="16">
        <v>12</v>
      </c>
      <c r="H4" s="14" t="s">
        <v>52</v>
      </c>
      <c r="I4" s="15">
        <v>20</v>
      </c>
      <c r="J4" s="16">
        <v>640</v>
      </c>
      <c r="K4" s="17">
        <f t="shared" si="0"/>
        <v>44</v>
      </c>
      <c r="L4" s="17">
        <f t="shared" si="1"/>
        <v>104</v>
      </c>
      <c r="M4" s="17">
        <f t="shared" si="2"/>
        <v>404</v>
      </c>
      <c r="N4" s="17">
        <f>IF(OR(A4="",F4="",I4=""),"",ROUND(I4/365*F4*Instrucciones!$C$15,0))</f>
        <v>855</v>
      </c>
      <c r="O4" s="17">
        <f t="shared" si="3"/>
        <v>751</v>
      </c>
    </row>
    <row r="5" spans="1:15" x14ac:dyDescent="0.35">
      <c r="A5" s="14" t="s">
        <v>59</v>
      </c>
      <c r="B5" s="14" t="s">
        <v>60</v>
      </c>
      <c r="C5" s="14" t="s">
        <v>50</v>
      </c>
      <c r="D5" s="14" t="s">
        <v>61</v>
      </c>
      <c r="E5" s="15">
        <v>12</v>
      </c>
      <c r="F5" s="16">
        <v>35</v>
      </c>
      <c r="G5" s="16">
        <v>8</v>
      </c>
      <c r="H5" s="14" t="s">
        <v>56</v>
      </c>
      <c r="I5" s="15">
        <v>25</v>
      </c>
      <c r="J5" s="16">
        <v>300</v>
      </c>
      <c r="K5" s="17">
        <f t="shared" si="0"/>
        <v>54</v>
      </c>
      <c r="L5" s="17">
        <f t="shared" si="1"/>
        <v>89</v>
      </c>
      <c r="M5" s="17">
        <f t="shared" si="2"/>
        <v>509</v>
      </c>
      <c r="N5" s="17">
        <f>IF(OR(A5="",F5="",I5=""),"",ROUND(I5/365*F5*Instrucciones!$C$15,0))</f>
        <v>623</v>
      </c>
      <c r="O5" s="17">
        <f t="shared" si="3"/>
        <v>534</v>
      </c>
    </row>
    <row r="6" spans="1:15" x14ac:dyDescent="0.35">
      <c r="A6" s="14"/>
      <c r="B6" s="14"/>
      <c r="C6" s="14"/>
      <c r="D6" s="14"/>
      <c r="E6" s="15"/>
      <c r="F6" s="16"/>
      <c r="G6" s="16"/>
      <c r="H6" s="14"/>
      <c r="I6" s="15"/>
      <c r="J6" s="16"/>
      <c r="K6" s="17" t="str">
        <f t="shared" si="0"/>
        <v/>
      </c>
      <c r="L6" s="17" t="str">
        <f t="shared" si="1"/>
        <v/>
      </c>
      <c r="M6" s="17" t="str">
        <f t="shared" si="2"/>
        <v/>
      </c>
      <c r="N6" s="17" t="str">
        <f>IF(OR(A6="",F6="",I6=""),"",ROUND(I6/365*F6*Instrucciones!$C$15,0))</f>
        <v/>
      </c>
      <c r="O6" s="17" t="str">
        <f t="shared" si="3"/>
        <v/>
      </c>
    </row>
    <row r="7" spans="1:15" x14ac:dyDescent="0.35">
      <c r="A7" s="14"/>
      <c r="B7" s="14"/>
      <c r="C7" s="14"/>
      <c r="D7" s="14"/>
      <c r="E7" s="15"/>
      <c r="F7" s="16"/>
      <c r="G7" s="16"/>
      <c r="H7" s="14"/>
      <c r="I7" s="15"/>
      <c r="J7" s="16"/>
      <c r="K7" s="17" t="str">
        <f t="shared" si="0"/>
        <v/>
      </c>
      <c r="L7" s="17" t="str">
        <f t="shared" si="1"/>
        <v/>
      </c>
      <c r="M7" s="17" t="str">
        <f t="shared" si="2"/>
        <v/>
      </c>
      <c r="N7" s="17" t="str">
        <f>IF(OR(A7="",F7="",I7=""),"",ROUND(I7/365*F7*Instrucciones!$C$15,0))</f>
        <v/>
      </c>
      <c r="O7" s="17" t="str">
        <f t="shared" si="3"/>
        <v/>
      </c>
    </row>
    <row r="8" spans="1:15" x14ac:dyDescent="0.35">
      <c r="A8" s="14"/>
      <c r="B8" s="14"/>
      <c r="C8" s="14"/>
      <c r="D8" s="14"/>
      <c r="E8" s="15"/>
      <c r="F8" s="16"/>
      <c r="G8" s="16"/>
      <c r="H8" s="14"/>
      <c r="I8" s="15"/>
      <c r="J8" s="16"/>
      <c r="K8" s="17" t="str">
        <f t="shared" si="0"/>
        <v/>
      </c>
      <c r="L8" s="17" t="str">
        <f t="shared" si="1"/>
        <v/>
      </c>
      <c r="M8" s="17" t="str">
        <f t="shared" si="2"/>
        <v/>
      </c>
      <c r="N8" s="17" t="str">
        <f>IF(OR(A8="",F8="",I8=""),"",ROUND(I8/365*F8*Instrucciones!$C$15,0))</f>
        <v/>
      </c>
      <c r="O8" s="17" t="str">
        <f t="shared" si="3"/>
        <v/>
      </c>
    </row>
    <row r="9" spans="1:15" x14ac:dyDescent="0.35">
      <c r="A9" s="14"/>
      <c r="B9" s="14"/>
      <c r="C9" s="14"/>
      <c r="D9" s="14"/>
      <c r="E9" s="15"/>
      <c r="F9" s="16"/>
      <c r="G9" s="16"/>
      <c r="H9" s="14"/>
      <c r="I9" s="15"/>
      <c r="J9" s="16"/>
      <c r="K9" s="17" t="str">
        <f t="shared" si="0"/>
        <v/>
      </c>
      <c r="L9" s="17" t="str">
        <f t="shared" si="1"/>
        <v/>
      </c>
      <c r="M9" s="17" t="str">
        <f t="shared" si="2"/>
        <v/>
      </c>
      <c r="N9" s="17" t="str">
        <f>IF(OR(A9="",F9="",I9=""),"",ROUND(I9/365*F9*Instrucciones!$C$15,0))</f>
        <v/>
      </c>
      <c r="O9" s="17" t="str">
        <f t="shared" si="3"/>
        <v/>
      </c>
    </row>
    <row r="10" spans="1:15" x14ac:dyDescent="0.35">
      <c r="A10" s="14"/>
      <c r="B10" s="14"/>
      <c r="C10" s="14"/>
      <c r="D10" s="14"/>
      <c r="E10" s="15"/>
      <c r="F10" s="16"/>
      <c r="G10" s="16"/>
      <c r="H10" s="14"/>
      <c r="I10" s="15"/>
      <c r="J10" s="16"/>
      <c r="K10" s="17" t="str">
        <f t="shared" si="0"/>
        <v/>
      </c>
      <c r="L10" s="17" t="str">
        <f t="shared" si="1"/>
        <v/>
      </c>
      <c r="M10" s="17" t="str">
        <f t="shared" si="2"/>
        <v/>
      </c>
      <c r="N10" s="17" t="str">
        <f>IF(OR(A10="",F10="",I10=""),"",ROUND(I10/365*F10*Instrucciones!$C$15,0))</f>
        <v/>
      </c>
      <c r="O10" s="17" t="str">
        <f t="shared" si="3"/>
        <v/>
      </c>
    </row>
    <row r="11" spans="1:15" x14ac:dyDescent="0.35">
      <c r="A11" s="14"/>
      <c r="B11" s="14"/>
      <c r="C11" s="14"/>
      <c r="D11" s="14"/>
      <c r="E11" s="15"/>
      <c r="F11" s="16"/>
      <c r="G11" s="16"/>
      <c r="H11" s="14"/>
      <c r="I11" s="15"/>
      <c r="J11" s="16"/>
      <c r="K11" s="17" t="str">
        <f t="shared" si="0"/>
        <v/>
      </c>
      <c r="L11" s="17" t="str">
        <f t="shared" si="1"/>
        <v/>
      </c>
      <c r="M11" s="17" t="str">
        <f t="shared" si="2"/>
        <v/>
      </c>
      <c r="N11" s="17" t="str">
        <f>IF(OR(A11="",F11="",I11=""),"",ROUND(I11/365*F11*Instrucciones!$C$15,0))</f>
        <v/>
      </c>
      <c r="O11" s="17" t="str">
        <f t="shared" si="3"/>
        <v/>
      </c>
    </row>
    <row r="12" spans="1:15" x14ac:dyDescent="0.35">
      <c r="A12" s="14"/>
      <c r="B12" s="14"/>
      <c r="C12" s="14"/>
      <c r="D12" s="14"/>
      <c r="E12" s="15"/>
      <c r="F12" s="16"/>
      <c r="G12" s="16"/>
      <c r="H12" s="14"/>
      <c r="I12" s="15"/>
      <c r="J12" s="16"/>
      <c r="K12" s="17" t="str">
        <f t="shared" si="0"/>
        <v/>
      </c>
      <c r="L12" s="17" t="str">
        <f t="shared" si="1"/>
        <v/>
      </c>
      <c r="M12" s="17" t="str">
        <f t="shared" si="2"/>
        <v/>
      </c>
      <c r="N12" s="17" t="str">
        <f>IF(OR(A12="",F12="",I12=""),"",ROUND(I12/365*F12*Instrucciones!$C$15,0))</f>
        <v/>
      </c>
      <c r="O12" s="17" t="str">
        <f t="shared" si="3"/>
        <v/>
      </c>
    </row>
    <row r="13" spans="1:15" x14ac:dyDescent="0.35">
      <c r="A13" s="14"/>
      <c r="B13" s="14"/>
      <c r="C13" s="14"/>
      <c r="D13" s="14"/>
      <c r="E13" s="15"/>
      <c r="F13" s="16"/>
      <c r="G13" s="16"/>
      <c r="H13" s="14"/>
      <c r="I13" s="15"/>
      <c r="J13" s="16"/>
      <c r="K13" s="17" t="str">
        <f t="shared" si="0"/>
        <v/>
      </c>
      <c r="L13" s="17" t="str">
        <f t="shared" si="1"/>
        <v/>
      </c>
      <c r="M13" s="17" t="str">
        <f t="shared" si="2"/>
        <v/>
      </c>
      <c r="N13" s="17" t="str">
        <f>IF(OR(A13="",F13="",I13=""),"",ROUND(I13/365*F13*Instrucciones!$C$15,0))</f>
        <v/>
      </c>
      <c r="O13" s="17" t="str">
        <f t="shared" si="3"/>
        <v/>
      </c>
    </row>
    <row r="14" spans="1:15" x14ac:dyDescent="0.35">
      <c r="A14" s="14"/>
      <c r="B14" s="14"/>
      <c r="C14" s="14"/>
      <c r="D14" s="14"/>
      <c r="E14" s="15"/>
      <c r="F14" s="16"/>
      <c r="G14" s="16"/>
      <c r="H14" s="14"/>
      <c r="I14" s="15"/>
      <c r="J14" s="16"/>
      <c r="K14" s="17" t="str">
        <f t="shared" si="0"/>
        <v/>
      </c>
      <c r="L14" s="17" t="str">
        <f t="shared" si="1"/>
        <v/>
      </c>
      <c r="M14" s="17" t="str">
        <f t="shared" si="2"/>
        <v/>
      </c>
      <c r="N14" s="17" t="str">
        <f>IF(OR(A14="",F14="",I14=""),"",ROUND(I14/365*F14*Instrucciones!$C$15,0))</f>
        <v/>
      </c>
      <c r="O14" s="17" t="str">
        <f t="shared" si="3"/>
        <v/>
      </c>
    </row>
    <row r="15" spans="1:15" x14ac:dyDescent="0.35">
      <c r="A15" s="14"/>
      <c r="B15" s="14"/>
      <c r="C15" s="14"/>
      <c r="D15" s="14"/>
      <c r="E15" s="15"/>
      <c r="F15" s="16"/>
      <c r="G15" s="16"/>
      <c r="H15" s="14"/>
      <c r="I15" s="15"/>
      <c r="J15" s="16"/>
      <c r="K15" s="17" t="str">
        <f t="shared" si="0"/>
        <v/>
      </c>
      <c r="L15" s="17" t="str">
        <f t="shared" si="1"/>
        <v/>
      </c>
      <c r="M15" s="17" t="str">
        <f t="shared" si="2"/>
        <v/>
      </c>
      <c r="N15" s="17" t="str">
        <f>IF(OR(A15="",F15="",I15=""),"",ROUND(I15/365*F15*Instrucciones!$C$15,0))</f>
        <v/>
      </c>
      <c r="O15" s="17" t="str">
        <f t="shared" si="3"/>
        <v/>
      </c>
    </row>
    <row r="16" spans="1:15" x14ac:dyDescent="0.35">
      <c r="A16" s="14"/>
      <c r="B16" s="14"/>
      <c r="C16" s="14"/>
      <c r="D16" s="14"/>
      <c r="E16" s="15"/>
      <c r="F16" s="16"/>
      <c r="G16" s="16"/>
      <c r="H16" s="14"/>
      <c r="I16" s="15"/>
      <c r="J16" s="16"/>
      <c r="K16" s="17" t="str">
        <f t="shared" si="0"/>
        <v/>
      </c>
      <c r="L16" s="17" t="str">
        <f t="shared" si="1"/>
        <v/>
      </c>
      <c r="M16" s="17" t="str">
        <f t="shared" si="2"/>
        <v/>
      </c>
      <c r="N16" s="17" t="str">
        <f>IF(OR(A16="",F16="",I16=""),"",ROUND(I16/365*F16*Instrucciones!$C$15,0))</f>
        <v/>
      </c>
      <c r="O16" s="17" t="str">
        <f t="shared" si="3"/>
        <v/>
      </c>
    </row>
    <row r="17" spans="1:15" x14ac:dyDescent="0.35">
      <c r="A17" s="14"/>
      <c r="B17" s="14"/>
      <c r="C17" s="14"/>
      <c r="D17" s="14"/>
      <c r="E17" s="15"/>
      <c r="F17" s="16"/>
      <c r="G17" s="16"/>
      <c r="H17" s="14"/>
      <c r="I17" s="15"/>
      <c r="J17" s="16"/>
      <c r="K17" s="17" t="str">
        <f t="shared" si="0"/>
        <v/>
      </c>
      <c r="L17" s="17" t="str">
        <f t="shared" si="1"/>
        <v/>
      </c>
      <c r="M17" s="17" t="str">
        <f t="shared" si="2"/>
        <v/>
      </c>
      <c r="N17" s="17" t="str">
        <f>IF(OR(A17="",F17="",I17=""),"",ROUND(I17/365*F17*Instrucciones!$C$15,0))</f>
        <v/>
      </c>
      <c r="O17" s="17" t="str">
        <f t="shared" si="3"/>
        <v/>
      </c>
    </row>
    <row r="18" spans="1:15" x14ac:dyDescent="0.35">
      <c r="A18" s="14"/>
      <c r="B18" s="14"/>
      <c r="C18" s="14"/>
      <c r="D18" s="14"/>
      <c r="E18" s="15"/>
      <c r="F18" s="16"/>
      <c r="G18" s="16"/>
      <c r="H18" s="14"/>
      <c r="I18" s="15"/>
      <c r="J18" s="16"/>
      <c r="K18" s="17" t="str">
        <f t="shared" si="0"/>
        <v/>
      </c>
      <c r="L18" s="17" t="str">
        <f t="shared" si="1"/>
        <v/>
      </c>
      <c r="M18" s="17" t="str">
        <f t="shared" si="2"/>
        <v/>
      </c>
      <c r="N18" s="17" t="str">
        <f>IF(OR(A18="",F18="",I18=""),"",ROUND(I18/365*F18*Instrucciones!$C$15,0))</f>
        <v/>
      </c>
      <c r="O18" s="17" t="str">
        <f t="shared" si="3"/>
        <v/>
      </c>
    </row>
    <row r="19" spans="1:15" x14ac:dyDescent="0.35">
      <c r="A19" s="14"/>
      <c r="B19" s="14"/>
      <c r="C19" s="14"/>
      <c r="D19" s="14"/>
      <c r="E19" s="15"/>
      <c r="F19" s="16"/>
      <c r="G19" s="16"/>
      <c r="H19" s="14"/>
      <c r="I19" s="15"/>
      <c r="J19" s="16"/>
      <c r="K19" s="17" t="str">
        <f t="shared" si="0"/>
        <v/>
      </c>
      <c r="L19" s="17" t="str">
        <f t="shared" si="1"/>
        <v/>
      </c>
      <c r="M19" s="17" t="str">
        <f t="shared" si="2"/>
        <v/>
      </c>
      <c r="N19" s="17" t="str">
        <f>IF(OR(A19="",F19="",I19=""),"",ROUND(I19/365*F19*Instrucciones!$C$15,0))</f>
        <v/>
      </c>
      <c r="O19" s="17" t="str">
        <f t="shared" si="3"/>
        <v/>
      </c>
    </row>
    <row r="20" spans="1:15" x14ac:dyDescent="0.35">
      <c r="A20" s="14"/>
      <c r="B20" s="14"/>
      <c r="C20" s="14"/>
      <c r="D20" s="14"/>
      <c r="E20" s="15"/>
      <c r="F20" s="16"/>
      <c r="G20" s="16"/>
      <c r="H20" s="14"/>
      <c r="I20" s="15"/>
      <c r="J20" s="16"/>
      <c r="K20" s="17" t="str">
        <f t="shared" si="0"/>
        <v/>
      </c>
      <c r="L20" s="17" t="str">
        <f t="shared" si="1"/>
        <v/>
      </c>
      <c r="M20" s="17" t="str">
        <f t="shared" si="2"/>
        <v/>
      </c>
      <c r="N20" s="17" t="str">
        <f>IF(OR(A20="",F20="",I20=""),"",ROUND(I20/365*F20*Instrucciones!$C$15,0))</f>
        <v/>
      </c>
      <c r="O20" s="17" t="str">
        <f t="shared" si="3"/>
        <v/>
      </c>
    </row>
    <row r="21" spans="1:15" x14ac:dyDescent="0.35">
      <c r="A21" s="14"/>
      <c r="B21" s="14"/>
      <c r="C21" s="14"/>
      <c r="D21" s="14"/>
      <c r="E21" s="15"/>
      <c r="F21" s="16"/>
      <c r="G21" s="16"/>
      <c r="H21" s="14"/>
      <c r="I21" s="15"/>
      <c r="J21" s="16"/>
      <c r="K21" s="17" t="str">
        <f t="shared" si="0"/>
        <v/>
      </c>
      <c r="L21" s="17" t="str">
        <f t="shared" si="1"/>
        <v/>
      </c>
      <c r="M21" s="17" t="str">
        <f t="shared" si="2"/>
        <v/>
      </c>
      <c r="N21" s="17" t="str">
        <f>IF(OR(A21="",F21="",I21=""),"",ROUND(I21/365*F21*Instrucciones!$C$15,0))</f>
        <v/>
      </c>
      <c r="O21" s="17" t="str">
        <f t="shared" si="3"/>
        <v/>
      </c>
    </row>
    <row r="22" spans="1:15" x14ac:dyDescent="0.35">
      <c r="A22" s="14"/>
      <c r="B22" s="14"/>
      <c r="C22" s="14"/>
      <c r="D22" s="14"/>
      <c r="E22" s="15"/>
      <c r="F22" s="16"/>
      <c r="G22" s="16"/>
      <c r="H22" s="14"/>
      <c r="I22" s="15"/>
      <c r="J22" s="16"/>
      <c r="K22" s="17" t="str">
        <f t="shared" si="0"/>
        <v/>
      </c>
      <c r="L22" s="17" t="str">
        <f t="shared" si="1"/>
        <v/>
      </c>
      <c r="M22" s="17" t="str">
        <f t="shared" si="2"/>
        <v/>
      </c>
      <c r="N22" s="17" t="str">
        <f>IF(OR(A22="",F22="",I22=""),"",ROUND(I22/365*F22*Instrucciones!$C$15,0))</f>
        <v/>
      </c>
      <c r="O22" s="17" t="str">
        <f t="shared" si="3"/>
        <v/>
      </c>
    </row>
    <row r="23" spans="1:15" x14ac:dyDescent="0.35">
      <c r="A23" s="14"/>
      <c r="B23" s="14"/>
      <c r="C23" s="14"/>
      <c r="D23" s="14"/>
      <c r="E23" s="15"/>
      <c r="F23" s="16"/>
      <c r="G23" s="16"/>
      <c r="H23" s="14"/>
      <c r="I23" s="15"/>
      <c r="J23" s="16"/>
      <c r="K23" s="17" t="str">
        <f t="shared" si="0"/>
        <v/>
      </c>
      <c r="L23" s="17" t="str">
        <f t="shared" si="1"/>
        <v/>
      </c>
      <c r="M23" s="17" t="str">
        <f t="shared" si="2"/>
        <v/>
      </c>
      <c r="N23" s="17" t="str">
        <f>IF(OR(A23="",F23="",I23=""),"",ROUND(I23/365*F23*Instrucciones!$C$15,0))</f>
        <v/>
      </c>
      <c r="O23" s="17" t="str">
        <f t="shared" si="3"/>
        <v/>
      </c>
    </row>
    <row r="24" spans="1:15" x14ac:dyDescent="0.35">
      <c r="A24" s="14"/>
      <c r="B24" s="14"/>
      <c r="C24" s="14"/>
      <c r="D24" s="14"/>
      <c r="E24" s="15"/>
      <c r="F24" s="16"/>
      <c r="G24" s="16"/>
      <c r="H24" s="14"/>
      <c r="I24" s="15"/>
      <c r="J24" s="16"/>
      <c r="K24" s="17" t="str">
        <f t="shared" si="0"/>
        <v/>
      </c>
      <c r="L24" s="17" t="str">
        <f t="shared" si="1"/>
        <v/>
      </c>
      <c r="M24" s="17" t="str">
        <f t="shared" si="2"/>
        <v/>
      </c>
      <c r="N24" s="17" t="str">
        <f>IF(OR(A24="",F24="",I24=""),"",ROUND(I24/365*F24*Instrucciones!$C$15,0))</f>
        <v/>
      </c>
      <c r="O24" s="17" t="str">
        <f t="shared" si="3"/>
        <v/>
      </c>
    </row>
    <row r="25" spans="1:15" x14ac:dyDescent="0.35">
      <c r="A25" s="14"/>
      <c r="B25" s="14"/>
      <c r="C25" s="14"/>
      <c r="D25" s="14"/>
      <c r="E25" s="15"/>
      <c r="F25" s="16"/>
      <c r="G25" s="16"/>
      <c r="H25" s="14"/>
      <c r="I25" s="15"/>
      <c r="J25" s="16"/>
      <c r="K25" s="17" t="str">
        <f t="shared" si="0"/>
        <v/>
      </c>
      <c r="L25" s="17" t="str">
        <f t="shared" si="1"/>
        <v/>
      </c>
      <c r="M25" s="17" t="str">
        <f t="shared" si="2"/>
        <v/>
      </c>
      <c r="N25" s="17" t="str">
        <f>IF(OR(A25="",F25="",I25=""),"",ROUND(I25/365*F25*Instrucciones!$C$15,0))</f>
        <v/>
      </c>
      <c r="O25" s="17" t="str">
        <f t="shared" si="3"/>
        <v/>
      </c>
    </row>
    <row r="26" spans="1:15" x14ac:dyDescent="0.35">
      <c r="A26" s="14"/>
      <c r="B26" s="14"/>
      <c r="C26" s="14"/>
      <c r="D26" s="14"/>
      <c r="E26" s="15"/>
      <c r="F26" s="16"/>
      <c r="G26" s="16"/>
      <c r="H26" s="14"/>
      <c r="I26" s="15"/>
      <c r="J26" s="16"/>
      <c r="K26" s="17" t="str">
        <f t="shared" si="0"/>
        <v/>
      </c>
      <c r="L26" s="17" t="str">
        <f t="shared" si="1"/>
        <v/>
      </c>
      <c r="M26" s="17" t="str">
        <f t="shared" si="2"/>
        <v/>
      </c>
      <c r="N26" s="17" t="str">
        <f>IF(OR(A26="",F26="",I26=""),"",ROUND(I26/365*F26*Instrucciones!$C$15,0))</f>
        <v/>
      </c>
      <c r="O26" s="17" t="str">
        <f t="shared" si="3"/>
        <v/>
      </c>
    </row>
    <row r="27" spans="1:15" x14ac:dyDescent="0.35">
      <c r="A27" s="14"/>
      <c r="B27" s="14"/>
      <c r="C27" s="14"/>
      <c r="D27" s="14"/>
      <c r="E27" s="15"/>
      <c r="F27" s="16"/>
      <c r="G27" s="16"/>
      <c r="H27" s="14"/>
      <c r="I27" s="15"/>
      <c r="J27" s="16"/>
      <c r="K27" s="17" t="str">
        <f t="shared" si="0"/>
        <v/>
      </c>
      <c r="L27" s="17" t="str">
        <f t="shared" si="1"/>
        <v/>
      </c>
      <c r="M27" s="17" t="str">
        <f t="shared" si="2"/>
        <v/>
      </c>
      <c r="N27" s="17" t="str">
        <f>IF(OR(A27="",F27="",I27=""),"",ROUND(I27/365*F27*Instrucciones!$C$15,0))</f>
        <v/>
      </c>
      <c r="O27" s="17" t="str">
        <f t="shared" si="3"/>
        <v/>
      </c>
    </row>
    <row r="28" spans="1:15" x14ac:dyDescent="0.35">
      <c r="A28" s="14"/>
      <c r="B28" s="14"/>
      <c r="C28" s="14"/>
      <c r="D28" s="14"/>
      <c r="E28" s="15"/>
      <c r="F28" s="16"/>
      <c r="G28" s="16"/>
      <c r="H28" s="14"/>
      <c r="I28" s="15"/>
      <c r="J28" s="16"/>
      <c r="K28" s="17" t="str">
        <f t="shared" si="0"/>
        <v/>
      </c>
      <c r="L28" s="17" t="str">
        <f t="shared" si="1"/>
        <v/>
      </c>
      <c r="M28" s="17" t="str">
        <f t="shared" si="2"/>
        <v/>
      </c>
      <c r="N28" s="17" t="str">
        <f>IF(OR(A28="",F28="",I28=""),"",ROUND(I28/365*F28*Instrucciones!$C$15,0))</f>
        <v/>
      </c>
      <c r="O28" s="17" t="str">
        <f t="shared" si="3"/>
        <v/>
      </c>
    </row>
    <row r="29" spans="1:15" x14ac:dyDescent="0.35">
      <c r="A29" s="14"/>
      <c r="B29" s="14"/>
      <c r="C29" s="14"/>
      <c r="D29" s="14"/>
      <c r="E29" s="15"/>
      <c r="F29" s="16"/>
      <c r="G29" s="16"/>
      <c r="H29" s="14"/>
      <c r="I29" s="15"/>
      <c r="J29" s="16"/>
      <c r="K29" s="17" t="str">
        <f t="shared" si="0"/>
        <v/>
      </c>
      <c r="L29" s="17" t="str">
        <f t="shared" si="1"/>
        <v/>
      </c>
      <c r="M29" s="17" t="str">
        <f t="shared" si="2"/>
        <v/>
      </c>
      <c r="N29" s="17" t="str">
        <f>IF(OR(A29="",F29="",I29=""),"",ROUND(I29/365*F29*Instrucciones!$C$15,0))</f>
        <v/>
      </c>
      <c r="O29" s="17" t="str">
        <f t="shared" si="3"/>
        <v/>
      </c>
    </row>
    <row r="30" spans="1:15" x14ac:dyDescent="0.35">
      <c r="A30" s="14"/>
      <c r="B30" s="14"/>
      <c r="C30" s="14"/>
      <c r="D30" s="14"/>
      <c r="E30" s="15"/>
      <c r="F30" s="16"/>
      <c r="G30" s="16"/>
      <c r="H30" s="14"/>
      <c r="I30" s="15"/>
      <c r="J30" s="16"/>
      <c r="K30" s="17" t="str">
        <f t="shared" si="0"/>
        <v/>
      </c>
      <c r="L30" s="17" t="str">
        <f t="shared" si="1"/>
        <v/>
      </c>
      <c r="M30" s="17" t="str">
        <f t="shared" si="2"/>
        <v/>
      </c>
      <c r="N30" s="17" t="str">
        <f>IF(OR(A30="",F30="",I30=""),"",ROUND(I30/365*F30*Instrucciones!$C$15,0))</f>
        <v/>
      </c>
      <c r="O30" s="17" t="str">
        <f t="shared" si="3"/>
        <v/>
      </c>
    </row>
    <row r="31" spans="1:15" x14ac:dyDescent="0.35">
      <c r="A31" s="14"/>
      <c r="B31" s="14"/>
      <c r="C31" s="14"/>
      <c r="D31" s="14"/>
      <c r="E31" s="15"/>
      <c r="F31" s="16"/>
      <c r="G31" s="16"/>
      <c r="H31" s="14"/>
      <c r="I31" s="15"/>
      <c r="J31" s="16"/>
      <c r="K31" s="17" t="str">
        <f t="shared" si="0"/>
        <v/>
      </c>
      <c r="L31" s="17" t="str">
        <f t="shared" si="1"/>
        <v/>
      </c>
      <c r="M31" s="17" t="str">
        <f t="shared" si="2"/>
        <v/>
      </c>
      <c r="N31" s="17" t="str">
        <f>IF(OR(A31="",F31="",I31=""),"",ROUND(I31/365*F31*Instrucciones!$C$15,0))</f>
        <v/>
      </c>
      <c r="O31" s="17" t="str">
        <f t="shared" si="3"/>
        <v/>
      </c>
    </row>
    <row r="32" spans="1:15" x14ac:dyDescent="0.35">
      <c r="A32" s="14"/>
      <c r="B32" s="14"/>
      <c r="C32" s="14"/>
      <c r="D32" s="14"/>
      <c r="E32" s="15"/>
      <c r="F32" s="16"/>
      <c r="G32" s="16"/>
      <c r="H32" s="14"/>
      <c r="I32" s="15"/>
      <c r="J32" s="16"/>
      <c r="K32" s="17" t="str">
        <f t="shared" si="0"/>
        <v/>
      </c>
      <c r="L32" s="17" t="str">
        <f t="shared" si="1"/>
        <v/>
      </c>
      <c r="M32" s="17" t="str">
        <f t="shared" si="2"/>
        <v/>
      </c>
      <c r="N32" s="17" t="str">
        <f>IF(OR(A32="",F32="",I32=""),"",ROUND(I32/365*F32*Instrucciones!$C$15,0))</f>
        <v/>
      </c>
      <c r="O32" s="17" t="str">
        <f t="shared" si="3"/>
        <v/>
      </c>
    </row>
    <row r="33" spans="1:15" x14ac:dyDescent="0.35">
      <c r="A33" s="14"/>
      <c r="B33" s="14"/>
      <c r="C33" s="14"/>
      <c r="D33" s="14"/>
      <c r="E33" s="15"/>
      <c r="F33" s="16"/>
      <c r="G33" s="16"/>
      <c r="H33" s="14"/>
      <c r="I33" s="15"/>
      <c r="J33" s="16"/>
      <c r="K33" s="17" t="str">
        <f t="shared" si="0"/>
        <v/>
      </c>
      <c r="L33" s="17" t="str">
        <f t="shared" si="1"/>
        <v/>
      </c>
      <c r="M33" s="17" t="str">
        <f t="shared" si="2"/>
        <v/>
      </c>
      <c r="N33" s="17" t="str">
        <f>IF(OR(A33="",F33="",I33=""),"",ROUND(I33/365*F33*Instrucciones!$C$15,0))</f>
        <v/>
      </c>
      <c r="O33" s="17" t="str">
        <f t="shared" si="3"/>
        <v/>
      </c>
    </row>
    <row r="34" spans="1:15" x14ac:dyDescent="0.35">
      <c r="A34" s="14"/>
      <c r="B34" s="14"/>
      <c r="C34" s="14"/>
      <c r="D34" s="14"/>
      <c r="E34" s="15"/>
      <c r="F34" s="16"/>
      <c r="G34" s="16"/>
      <c r="H34" s="14"/>
      <c r="I34" s="15"/>
      <c r="J34" s="16"/>
      <c r="K34" s="17" t="str">
        <f t="shared" ref="K34:K65" si="4">IF(OR(A34="",F34=""),"",ROUND(IF(H34="99%",2.58,IF(H34="95%",1.96,1.645))*SQRT(E34)*G34,0))</f>
        <v/>
      </c>
      <c r="L34" s="17" t="str">
        <f t="shared" ref="L34:L65" si="5">IF(K34="","",ROUND(F34+K34,0))</f>
        <v/>
      </c>
      <c r="M34" s="17" t="str">
        <f t="shared" ref="M34:M65" si="6">IF(L34="","",ROUND(F34*E34+L34,0))</f>
        <v/>
      </c>
      <c r="N34" s="17" t="str">
        <f>IF(OR(A34="",F34="",I34=""),"",ROUND(I34/365*F34*Instrucciones!$C$15,0))</f>
        <v/>
      </c>
      <c r="O34" s="17" t="str">
        <f t="shared" ref="O34:O65" si="7">IF(OR(N34="",L34=""),"",MAX(0,N34-L34))</f>
        <v/>
      </c>
    </row>
    <row r="35" spans="1:15" x14ac:dyDescent="0.35">
      <c r="A35" s="14"/>
      <c r="B35" s="14"/>
      <c r="C35" s="14"/>
      <c r="D35" s="14"/>
      <c r="E35" s="15"/>
      <c r="F35" s="16"/>
      <c r="G35" s="16"/>
      <c r="H35" s="14"/>
      <c r="I35" s="15"/>
      <c r="J35" s="16"/>
      <c r="K35" s="17" t="str">
        <f t="shared" si="4"/>
        <v/>
      </c>
      <c r="L35" s="17" t="str">
        <f t="shared" si="5"/>
        <v/>
      </c>
      <c r="M35" s="17" t="str">
        <f t="shared" si="6"/>
        <v/>
      </c>
      <c r="N35" s="17" t="str">
        <f>IF(OR(A35="",F35="",I35=""),"",ROUND(I35/365*F35*Instrucciones!$C$15,0))</f>
        <v/>
      </c>
      <c r="O35" s="17" t="str">
        <f t="shared" si="7"/>
        <v/>
      </c>
    </row>
    <row r="36" spans="1:15" x14ac:dyDescent="0.35">
      <c r="A36" s="14"/>
      <c r="B36" s="14"/>
      <c r="C36" s="14"/>
      <c r="D36" s="14"/>
      <c r="E36" s="15"/>
      <c r="F36" s="16"/>
      <c r="G36" s="16"/>
      <c r="H36" s="14"/>
      <c r="I36" s="15"/>
      <c r="J36" s="16"/>
      <c r="K36" s="17" t="str">
        <f t="shared" si="4"/>
        <v/>
      </c>
      <c r="L36" s="17" t="str">
        <f t="shared" si="5"/>
        <v/>
      </c>
      <c r="M36" s="17" t="str">
        <f t="shared" si="6"/>
        <v/>
      </c>
      <c r="N36" s="17" t="str">
        <f>IF(OR(A36="",F36="",I36=""),"",ROUND(I36/365*F36*Instrucciones!$C$15,0))</f>
        <v/>
      </c>
      <c r="O36" s="17" t="str">
        <f t="shared" si="7"/>
        <v/>
      </c>
    </row>
    <row r="37" spans="1:15" x14ac:dyDescent="0.35">
      <c r="A37" s="14"/>
      <c r="B37" s="14"/>
      <c r="C37" s="14"/>
      <c r="D37" s="14"/>
      <c r="E37" s="15"/>
      <c r="F37" s="16"/>
      <c r="G37" s="16"/>
      <c r="H37" s="14"/>
      <c r="I37" s="15"/>
      <c r="J37" s="16"/>
      <c r="K37" s="17" t="str">
        <f t="shared" si="4"/>
        <v/>
      </c>
      <c r="L37" s="17" t="str">
        <f t="shared" si="5"/>
        <v/>
      </c>
      <c r="M37" s="17" t="str">
        <f t="shared" si="6"/>
        <v/>
      </c>
      <c r="N37" s="17" t="str">
        <f>IF(OR(A37="",F37="",I37=""),"",ROUND(I37/365*F37*Instrucciones!$C$15,0))</f>
        <v/>
      </c>
      <c r="O37" s="17" t="str">
        <f t="shared" si="7"/>
        <v/>
      </c>
    </row>
    <row r="38" spans="1:15" x14ac:dyDescent="0.35">
      <c r="A38" s="14"/>
      <c r="B38" s="14"/>
      <c r="C38" s="14"/>
      <c r="D38" s="14"/>
      <c r="E38" s="15"/>
      <c r="F38" s="16"/>
      <c r="G38" s="16"/>
      <c r="H38" s="14"/>
      <c r="I38" s="15"/>
      <c r="J38" s="16"/>
      <c r="K38" s="17" t="str">
        <f t="shared" si="4"/>
        <v/>
      </c>
      <c r="L38" s="17" t="str">
        <f t="shared" si="5"/>
        <v/>
      </c>
      <c r="M38" s="17" t="str">
        <f t="shared" si="6"/>
        <v/>
      </c>
      <c r="N38" s="17" t="str">
        <f>IF(OR(A38="",F38="",I38=""),"",ROUND(I38/365*F38*Instrucciones!$C$15,0))</f>
        <v/>
      </c>
      <c r="O38" s="17" t="str">
        <f t="shared" si="7"/>
        <v/>
      </c>
    </row>
    <row r="39" spans="1:15" x14ac:dyDescent="0.35">
      <c r="A39" s="14"/>
      <c r="B39" s="14"/>
      <c r="C39" s="14"/>
      <c r="D39" s="14"/>
      <c r="E39" s="15"/>
      <c r="F39" s="16"/>
      <c r="G39" s="16"/>
      <c r="H39" s="14"/>
      <c r="I39" s="15"/>
      <c r="J39" s="16"/>
      <c r="K39" s="17" t="str">
        <f t="shared" si="4"/>
        <v/>
      </c>
      <c r="L39" s="17" t="str">
        <f t="shared" si="5"/>
        <v/>
      </c>
      <c r="M39" s="17" t="str">
        <f t="shared" si="6"/>
        <v/>
      </c>
      <c r="N39" s="17" t="str">
        <f>IF(OR(A39="",F39="",I39=""),"",ROUND(I39/365*F39*Instrucciones!$C$15,0))</f>
        <v/>
      </c>
      <c r="O39" s="17" t="str">
        <f t="shared" si="7"/>
        <v/>
      </c>
    </row>
    <row r="40" spans="1:15" x14ac:dyDescent="0.35">
      <c r="A40" s="14"/>
      <c r="B40" s="14"/>
      <c r="C40" s="14"/>
      <c r="D40" s="14"/>
      <c r="E40" s="15"/>
      <c r="F40" s="16"/>
      <c r="G40" s="16"/>
      <c r="H40" s="14"/>
      <c r="I40" s="15"/>
      <c r="J40" s="16"/>
      <c r="K40" s="17" t="str">
        <f t="shared" si="4"/>
        <v/>
      </c>
      <c r="L40" s="17" t="str">
        <f t="shared" si="5"/>
        <v/>
      </c>
      <c r="M40" s="17" t="str">
        <f t="shared" si="6"/>
        <v/>
      </c>
      <c r="N40" s="17" t="str">
        <f>IF(OR(A40="",F40="",I40=""),"",ROUND(I40/365*F40*Instrucciones!$C$15,0))</f>
        <v/>
      </c>
      <c r="O40" s="17" t="str">
        <f t="shared" si="7"/>
        <v/>
      </c>
    </row>
    <row r="41" spans="1:15" x14ac:dyDescent="0.35">
      <c r="A41" s="14"/>
      <c r="B41" s="14"/>
      <c r="C41" s="14"/>
      <c r="D41" s="14"/>
      <c r="E41" s="15"/>
      <c r="F41" s="16"/>
      <c r="G41" s="16"/>
      <c r="H41" s="14"/>
      <c r="I41" s="15"/>
      <c r="J41" s="16"/>
      <c r="K41" s="17" t="str">
        <f t="shared" si="4"/>
        <v/>
      </c>
      <c r="L41" s="17" t="str">
        <f t="shared" si="5"/>
        <v/>
      </c>
      <c r="M41" s="17" t="str">
        <f t="shared" si="6"/>
        <v/>
      </c>
      <c r="N41" s="17" t="str">
        <f>IF(OR(A41="",F41="",I41=""),"",ROUND(I41/365*F41*Instrucciones!$C$15,0))</f>
        <v/>
      </c>
      <c r="O41" s="17" t="str">
        <f t="shared" si="7"/>
        <v/>
      </c>
    </row>
    <row r="42" spans="1:15" x14ac:dyDescent="0.35">
      <c r="A42" s="14"/>
      <c r="B42" s="14"/>
      <c r="C42" s="14"/>
      <c r="D42" s="14"/>
      <c r="E42" s="15"/>
      <c r="F42" s="16"/>
      <c r="G42" s="16"/>
      <c r="H42" s="14"/>
      <c r="I42" s="15"/>
      <c r="J42" s="16"/>
      <c r="K42" s="17" t="str">
        <f t="shared" si="4"/>
        <v/>
      </c>
      <c r="L42" s="17" t="str">
        <f t="shared" si="5"/>
        <v/>
      </c>
      <c r="M42" s="17" t="str">
        <f t="shared" si="6"/>
        <v/>
      </c>
      <c r="N42" s="17" t="str">
        <f>IF(OR(A42="",F42="",I42=""),"",ROUND(I42/365*F42*Instrucciones!$C$15,0))</f>
        <v/>
      </c>
      <c r="O42" s="17" t="str">
        <f t="shared" si="7"/>
        <v/>
      </c>
    </row>
    <row r="43" spans="1:15" x14ac:dyDescent="0.35">
      <c r="A43" s="14"/>
      <c r="B43" s="14"/>
      <c r="C43" s="14"/>
      <c r="D43" s="14"/>
      <c r="E43" s="15"/>
      <c r="F43" s="16"/>
      <c r="G43" s="16"/>
      <c r="H43" s="14"/>
      <c r="I43" s="15"/>
      <c r="J43" s="16"/>
      <c r="K43" s="17" t="str">
        <f t="shared" si="4"/>
        <v/>
      </c>
      <c r="L43" s="17" t="str">
        <f t="shared" si="5"/>
        <v/>
      </c>
      <c r="M43" s="17" t="str">
        <f t="shared" si="6"/>
        <v/>
      </c>
      <c r="N43" s="17" t="str">
        <f>IF(OR(A43="",F43="",I43=""),"",ROUND(I43/365*F43*Instrucciones!$C$15,0))</f>
        <v/>
      </c>
      <c r="O43" s="17" t="str">
        <f t="shared" si="7"/>
        <v/>
      </c>
    </row>
    <row r="44" spans="1:15" x14ac:dyDescent="0.35">
      <c r="A44" s="14"/>
      <c r="B44" s="14"/>
      <c r="C44" s="14"/>
      <c r="D44" s="14"/>
      <c r="E44" s="15"/>
      <c r="F44" s="16"/>
      <c r="G44" s="16"/>
      <c r="H44" s="14"/>
      <c r="I44" s="15"/>
      <c r="J44" s="16"/>
      <c r="K44" s="17" t="str">
        <f t="shared" si="4"/>
        <v/>
      </c>
      <c r="L44" s="17" t="str">
        <f t="shared" si="5"/>
        <v/>
      </c>
      <c r="M44" s="17" t="str">
        <f t="shared" si="6"/>
        <v/>
      </c>
      <c r="N44" s="17" t="str">
        <f>IF(OR(A44="",F44="",I44=""),"",ROUND(I44/365*F44*Instrucciones!$C$15,0))</f>
        <v/>
      </c>
      <c r="O44" s="17" t="str">
        <f t="shared" si="7"/>
        <v/>
      </c>
    </row>
    <row r="45" spans="1:15" x14ac:dyDescent="0.35">
      <c r="A45" s="14"/>
      <c r="B45" s="14"/>
      <c r="C45" s="14"/>
      <c r="D45" s="14"/>
      <c r="E45" s="15"/>
      <c r="F45" s="16"/>
      <c r="G45" s="16"/>
      <c r="H45" s="14"/>
      <c r="I45" s="15"/>
      <c r="J45" s="16"/>
      <c r="K45" s="17" t="str">
        <f t="shared" si="4"/>
        <v/>
      </c>
      <c r="L45" s="17" t="str">
        <f t="shared" si="5"/>
        <v/>
      </c>
      <c r="M45" s="17" t="str">
        <f t="shared" si="6"/>
        <v/>
      </c>
      <c r="N45" s="17" t="str">
        <f>IF(OR(A45="",F45="",I45=""),"",ROUND(I45/365*F45*Instrucciones!$C$15,0))</f>
        <v/>
      </c>
      <c r="O45" s="17" t="str">
        <f t="shared" si="7"/>
        <v/>
      </c>
    </row>
    <row r="46" spans="1:15" x14ac:dyDescent="0.35">
      <c r="A46" s="14"/>
      <c r="B46" s="14"/>
      <c r="C46" s="14"/>
      <c r="D46" s="14"/>
      <c r="E46" s="15"/>
      <c r="F46" s="16"/>
      <c r="G46" s="16"/>
      <c r="H46" s="14"/>
      <c r="I46" s="15"/>
      <c r="J46" s="16"/>
      <c r="K46" s="17" t="str">
        <f t="shared" si="4"/>
        <v/>
      </c>
      <c r="L46" s="17" t="str">
        <f t="shared" si="5"/>
        <v/>
      </c>
      <c r="M46" s="17" t="str">
        <f t="shared" si="6"/>
        <v/>
      </c>
      <c r="N46" s="17" t="str">
        <f>IF(OR(A46="",F46="",I46=""),"",ROUND(I46/365*F46*Instrucciones!$C$15,0))</f>
        <v/>
      </c>
      <c r="O46" s="17" t="str">
        <f t="shared" si="7"/>
        <v/>
      </c>
    </row>
    <row r="47" spans="1:15" x14ac:dyDescent="0.35">
      <c r="A47" s="14"/>
      <c r="B47" s="14"/>
      <c r="C47" s="14"/>
      <c r="D47" s="14"/>
      <c r="E47" s="15"/>
      <c r="F47" s="16"/>
      <c r="G47" s="16"/>
      <c r="H47" s="14"/>
      <c r="I47" s="15"/>
      <c r="J47" s="16"/>
      <c r="K47" s="17" t="str">
        <f t="shared" si="4"/>
        <v/>
      </c>
      <c r="L47" s="17" t="str">
        <f t="shared" si="5"/>
        <v/>
      </c>
      <c r="M47" s="17" t="str">
        <f t="shared" si="6"/>
        <v/>
      </c>
      <c r="N47" s="17" t="str">
        <f>IF(OR(A47="",F47="",I47=""),"",ROUND(I47/365*F47*Instrucciones!$C$15,0))</f>
        <v/>
      </c>
      <c r="O47" s="17" t="str">
        <f t="shared" si="7"/>
        <v/>
      </c>
    </row>
    <row r="48" spans="1:15" x14ac:dyDescent="0.35">
      <c r="A48" s="14"/>
      <c r="B48" s="14"/>
      <c r="C48" s="14"/>
      <c r="D48" s="14"/>
      <c r="E48" s="15"/>
      <c r="F48" s="16"/>
      <c r="G48" s="16"/>
      <c r="H48" s="14"/>
      <c r="I48" s="15"/>
      <c r="J48" s="16"/>
      <c r="K48" s="17" t="str">
        <f t="shared" si="4"/>
        <v/>
      </c>
      <c r="L48" s="17" t="str">
        <f t="shared" si="5"/>
        <v/>
      </c>
      <c r="M48" s="17" t="str">
        <f t="shared" si="6"/>
        <v/>
      </c>
      <c r="N48" s="17" t="str">
        <f>IF(OR(A48="",F48="",I48=""),"",ROUND(I48/365*F48*Instrucciones!$C$15,0))</f>
        <v/>
      </c>
      <c r="O48" s="17" t="str">
        <f t="shared" si="7"/>
        <v/>
      </c>
    </row>
    <row r="49" spans="1:15" x14ac:dyDescent="0.35">
      <c r="A49" s="14"/>
      <c r="B49" s="14"/>
      <c r="C49" s="14"/>
      <c r="D49" s="14"/>
      <c r="E49" s="15"/>
      <c r="F49" s="16"/>
      <c r="G49" s="16"/>
      <c r="H49" s="14"/>
      <c r="I49" s="15"/>
      <c r="J49" s="16"/>
      <c r="K49" s="17" t="str">
        <f t="shared" si="4"/>
        <v/>
      </c>
      <c r="L49" s="17" t="str">
        <f t="shared" si="5"/>
        <v/>
      </c>
      <c r="M49" s="17" t="str">
        <f t="shared" si="6"/>
        <v/>
      </c>
      <c r="N49" s="17" t="str">
        <f>IF(OR(A49="",F49="",I49=""),"",ROUND(I49/365*F49*Instrucciones!$C$15,0))</f>
        <v/>
      </c>
      <c r="O49" s="17" t="str">
        <f t="shared" si="7"/>
        <v/>
      </c>
    </row>
    <row r="50" spans="1:15" x14ac:dyDescent="0.35">
      <c r="A50" s="14"/>
      <c r="B50" s="14"/>
      <c r="C50" s="14"/>
      <c r="D50" s="14"/>
      <c r="E50" s="15"/>
      <c r="F50" s="16"/>
      <c r="G50" s="16"/>
      <c r="H50" s="14"/>
      <c r="I50" s="15"/>
      <c r="J50" s="16"/>
      <c r="K50" s="17" t="str">
        <f t="shared" si="4"/>
        <v/>
      </c>
      <c r="L50" s="17" t="str">
        <f t="shared" si="5"/>
        <v/>
      </c>
      <c r="M50" s="17" t="str">
        <f t="shared" si="6"/>
        <v/>
      </c>
      <c r="N50" s="17" t="str">
        <f>IF(OR(A50="",F50="",I50=""),"",ROUND(I50/365*F50*Instrucciones!$C$15,0))</f>
        <v/>
      </c>
      <c r="O50" s="17" t="str">
        <f t="shared" si="7"/>
        <v/>
      </c>
    </row>
    <row r="51" spans="1:15" x14ac:dyDescent="0.35">
      <c r="A51" s="14"/>
      <c r="B51" s="14"/>
      <c r="C51" s="14"/>
      <c r="D51" s="14"/>
      <c r="E51" s="15"/>
      <c r="F51" s="16"/>
      <c r="G51" s="16"/>
      <c r="H51" s="14"/>
      <c r="I51" s="15"/>
      <c r="J51" s="16"/>
      <c r="K51" s="17" t="str">
        <f t="shared" si="4"/>
        <v/>
      </c>
      <c r="L51" s="17" t="str">
        <f t="shared" si="5"/>
        <v/>
      </c>
      <c r="M51" s="17" t="str">
        <f t="shared" si="6"/>
        <v/>
      </c>
      <c r="N51" s="17" t="str">
        <f>IF(OR(A51="",F51="",I51=""),"",ROUND(I51/365*F51*Instrucciones!$C$15,0))</f>
        <v/>
      </c>
      <c r="O51" s="17" t="str">
        <f t="shared" si="7"/>
        <v/>
      </c>
    </row>
    <row r="52" spans="1:15" x14ac:dyDescent="0.35">
      <c r="A52" s="14"/>
      <c r="B52" s="14"/>
      <c r="C52" s="14"/>
      <c r="D52" s="14"/>
      <c r="E52" s="15"/>
      <c r="F52" s="16"/>
      <c r="G52" s="16"/>
      <c r="H52" s="14"/>
      <c r="I52" s="15"/>
      <c r="J52" s="16"/>
      <c r="K52" s="17" t="str">
        <f t="shared" si="4"/>
        <v/>
      </c>
      <c r="L52" s="17" t="str">
        <f t="shared" si="5"/>
        <v/>
      </c>
      <c r="M52" s="17" t="str">
        <f t="shared" si="6"/>
        <v/>
      </c>
      <c r="N52" s="17" t="str">
        <f>IF(OR(A52="",F52="",I52=""),"",ROUND(I52/365*F52*Instrucciones!$C$15,0))</f>
        <v/>
      </c>
      <c r="O52" s="17" t="str">
        <f t="shared" si="7"/>
        <v/>
      </c>
    </row>
    <row r="53" spans="1:15" x14ac:dyDescent="0.35">
      <c r="A53" s="14"/>
      <c r="B53" s="14"/>
      <c r="C53" s="14"/>
      <c r="D53" s="14"/>
      <c r="E53" s="15"/>
      <c r="F53" s="16"/>
      <c r="G53" s="16"/>
      <c r="H53" s="14"/>
      <c r="I53" s="15"/>
      <c r="J53" s="16"/>
      <c r="K53" s="17" t="str">
        <f t="shared" si="4"/>
        <v/>
      </c>
      <c r="L53" s="17" t="str">
        <f t="shared" si="5"/>
        <v/>
      </c>
      <c r="M53" s="17" t="str">
        <f t="shared" si="6"/>
        <v/>
      </c>
      <c r="N53" s="17" t="str">
        <f>IF(OR(A53="",F53="",I53=""),"",ROUND(I53/365*F53*Instrucciones!$C$15,0))</f>
        <v/>
      </c>
      <c r="O53" s="17" t="str">
        <f t="shared" si="7"/>
        <v/>
      </c>
    </row>
    <row r="54" spans="1:15" x14ac:dyDescent="0.35">
      <c r="A54" s="14"/>
      <c r="B54" s="14"/>
      <c r="C54" s="14"/>
      <c r="D54" s="14"/>
      <c r="E54" s="15"/>
      <c r="F54" s="16"/>
      <c r="G54" s="16"/>
      <c r="H54" s="14"/>
      <c r="I54" s="15"/>
      <c r="J54" s="16"/>
      <c r="K54" s="17" t="str">
        <f t="shared" si="4"/>
        <v/>
      </c>
      <c r="L54" s="17" t="str">
        <f t="shared" si="5"/>
        <v/>
      </c>
      <c r="M54" s="17" t="str">
        <f t="shared" si="6"/>
        <v/>
      </c>
      <c r="N54" s="17" t="str">
        <f>IF(OR(A54="",F54="",I54=""),"",ROUND(I54/365*F54*Instrucciones!$C$15,0))</f>
        <v/>
      </c>
      <c r="O54" s="17" t="str">
        <f t="shared" si="7"/>
        <v/>
      </c>
    </row>
    <row r="55" spans="1:15" x14ac:dyDescent="0.35">
      <c r="A55" s="14"/>
      <c r="B55" s="14"/>
      <c r="C55" s="14"/>
      <c r="D55" s="14"/>
      <c r="E55" s="15"/>
      <c r="F55" s="16"/>
      <c r="G55" s="16"/>
      <c r="H55" s="14"/>
      <c r="I55" s="15"/>
      <c r="J55" s="16"/>
      <c r="K55" s="17" t="str">
        <f t="shared" si="4"/>
        <v/>
      </c>
      <c r="L55" s="17" t="str">
        <f t="shared" si="5"/>
        <v/>
      </c>
      <c r="M55" s="17" t="str">
        <f t="shared" si="6"/>
        <v/>
      </c>
      <c r="N55" s="17" t="str">
        <f>IF(OR(A55="",F55="",I55=""),"",ROUND(I55/365*F55*Instrucciones!$C$15,0))</f>
        <v/>
      </c>
      <c r="O55" s="17" t="str">
        <f t="shared" si="7"/>
        <v/>
      </c>
    </row>
    <row r="56" spans="1:15" x14ac:dyDescent="0.35">
      <c r="A56" s="14"/>
      <c r="B56" s="14"/>
      <c r="C56" s="14"/>
      <c r="D56" s="14"/>
      <c r="E56" s="15"/>
      <c r="F56" s="16"/>
      <c r="G56" s="16"/>
      <c r="H56" s="14"/>
      <c r="I56" s="15"/>
      <c r="J56" s="16"/>
      <c r="K56" s="17" t="str">
        <f t="shared" si="4"/>
        <v/>
      </c>
      <c r="L56" s="17" t="str">
        <f t="shared" si="5"/>
        <v/>
      </c>
      <c r="M56" s="17" t="str">
        <f t="shared" si="6"/>
        <v/>
      </c>
      <c r="N56" s="17" t="str">
        <f>IF(OR(A56="",F56="",I56=""),"",ROUND(I56/365*F56*Instrucciones!$C$15,0))</f>
        <v/>
      </c>
      <c r="O56" s="17" t="str">
        <f t="shared" si="7"/>
        <v/>
      </c>
    </row>
    <row r="57" spans="1:15" x14ac:dyDescent="0.35">
      <c r="A57" s="14"/>
      <c r="B57" s="14"/>
      <c r="C57" s="14"/>
      <c r="D57" s="14"/>
      <c r="E57" s="15"/>
      <c r="F57" s="16"/>
      <c r="G57" s="16"/>
      <c r="H57" s="14"/>
      <c r="I57" s="15"/>
      <c r="J57" s="16"/>
      <c r="K57" s="17" t="str">
        <f t="shared" si="4"/>
        <v/>
      </c>
      <c r="L57" s="17" t="str">
        <f t="shared" si="5"/>
        <v/>
      </c>
      <c r="M57" s="17" t="str">
        <f t="shared" si="6"/>
        <v/>
      </c>
      <c r="N57" s="17" t="str">
        <f>IF(OR(A57="",F57="",I57=""),"",ROUND(I57/365*F57*Instrucciones!$C$15,0))</f>
        <v/>
      </c>
      <c r="O57" s="17" t="str">
        <f t="shared" si="7"/>
        <v/>
      </c>
    </row>
    <row r="58" spans="1:15" x14ac:dyDescent="0.35">
      <c r="A58" s="14"/>
      <c r="B58" s="14"/>
      <c r="C58" s="14"/>
      <c r="D58" s="14"/>
      <c r="E58" s="15"/>
      <c r="F58" s="16"/>
      <c r="G58" s="16"/>
      <c r="H58" s="14"/>
      <c r="I58" s="15"/>
      <c r="J58" s="16"/>
      <c r="K58" s="17" t="str">
        <f t="shared" si="4"/>
        <v/>
      </c>
      <c r="L58" s="17" t="str">
        <f t="shared" si="5"/>
        <v/>
      </c>
      <c r="M58" s="17" t="str">
        <f t="shared" si="6"/>
        <v/>
      </c>
      <c r="N58" s="17" t="str">
        <f>IF(OR(A58="",F58="",I58=""),"",ROUND(I58/365*F58*Instrucciones!$C$15,0))</f>
        <v/>
      </c>
      <c r="O58" s="17" t="str">
        <f t="shared" si="7"/>
        <v/>
      </c>
    </row>
    <row r="59" spans="1:15" x14ac:dyDescent="0.35">
      <c r="A59" s="14"/>
      <c r="B59" s="14"/>
      <c r="C59" s="14"/>
      <c r="D59" s="14"/>
      <c r="E59" s="15"/>
      <c r="F59" s="16"/>
      <c r="G59" s="16"/>
      <c r="H59" s="14"/>
      <c r="I59" s="15"/>
      <c r="J59" s="16"/>
      <c r="K59" s="17" t="str">
        <f t="shared" si="4"/>
        <v/>
      </c>
      <c r="L59" s="17" t="str">
        <f t="shared" si="5"/>
        <v/>
      </c>
      <c r="M59" s="17" t="str">
        <f t="shared" si="6"/>
        <v/>
      </c>
      <c r="N59" s="17" t="str">
        <f>IF(OR(A59="",F59="",I59=""),"",ROUND(I59/365*F59*Instrucciones!$C$15,0))</f>
        <v/>
      </c>
      <c r="O59" s="17" t="str">
        <f t="shared" si="7"/>
        <v/>
      </c>
    </row>
    <row r="60" spans="1:15" x14ac:dyDescent="0.35">
      <c r="A60" s="14"/>
      <c r="B60" s="14"/>
      <c r="C60" s="14"/>
      <c r="D60" s="14"/>
      <c r="E60" s="15"/>
      <c r="F60" s="16"/>
      <c r="G60" s="16"/>
      <c r="H60" s="14"/>
      <c r="I60" s="15"/>
      <c r="J60" s="16"/>
      <c r="K60" s="17" t="str">
        <f t="shared" si="4"/>
        <v/>
      </c>
      <c r="L60" s="17" t="str">
        <f t="shared" si="5"/>
        <v/>
      </c>
      <c r="M60" s="17" t="str">
        <f t="shared" si="6"/>
        <v/>
      </c>
      <c r="N60" s="17" t="str">
        <f>IF(OR(A60="",F60="",I60=""),"",ROUND(I60/365*F60*Instrucciones!$C$15,0))</f>
        <v/>
      </c>
      <c r="O60" s="17" t="str">
        <f t="shared" si="7"/>
        <v/>
      </c>
    </row>
    <row r="61" spans="1:15" x14ac:dyDescent="0.35">
      <c r="A61" s="14"/>
      <c r="B61" s="14"/>
      <c r="C61" s="14"/>
      <c r="D61" s="14"/>
      <c r="E61" s="15"/>
      <c r="F61" s="16"/>
      <c r="G61" s="16"/>
      <c r="H61" s="14"/>
      <c r="I61" s="15"/>
      <c r="J61" s="16"/>
      <c r="K61" s="17" t="str">
        <f t="shared" si="4"/>
        <v/>
      </c>
      <c r="L61" s="17" t="str">
        <f t="shared" si="5"/>
        <v/>
      </c>
      <c r="M61" s="17" t="str">
        <f t="shared" si="6"/>
        <v/>
      </c>
      <c r="N61" s="17" t="str">
        <f>IF(OR(A61="",F61="",I61=""),"",ROUND(I61/365*F61*Instrucciones!$C$15,0))</f>
        <v/>
      </c>
      <c r="O61" s="17" t="str">
        <f t="shared" si="7"/>
        <v/>
      </c>
    </row>
    <row r="62" spans="1:15" x14ac:dyDescent="0.35">
      <c r="A62" s="14"/>
      <c r="B62" s="14"/>
      <c r="C62" s="14"/>
      <c r="D62" s="14"/>
      <c r="E62" s="15"/>
      <c r="F62" s="16"/>
      <c r="G62" s="16"/>
      <c r="H62" s="14"/>
      <c r="I62" s="15"/>
      <c r="J62" s="16"/>
      <c r="K62" s="17" t="str">
        <f t="shared" si="4"/>
        <v/>
      </c>
      <c r="L62" s="17" t="str">
        <f t="shared" si="5"/>
        <v/>
      </c>
      <c r="M62" s="17" t="str">
        <f t="shared" si="6"/>
        <v/>
      </c>
      <c r="N62" s="17" t="str">
        <f>IF(OR(A62="",F62="",I62=""),"",ROUND(I62/365*F62*Instrucciones!$C$15,0))</f>
        <v/>
      </c>
      <c r="O62" s="17" t="str">
        <f t="shared" si="7"/>
        <v/>
      </c>
    </row>
    <row r="63" spans="1:15" x14ac:dyDescent="0.35">
      <c r="A63" s="14"/>
      <c r="B63" s="14"/>
      <c r="C63" s="14"/>
      <c r="D63" s="14"/>
      <c r="E63" s="15"/>
      <c r="F63" s="16"/>
      <c r="G63" s="16"/>
      <c r="H63" s="14"/>
      <c r="I63" s="15"/>
      <c r="J63" s="16"/>
      <c r="K63" s="17" t="str">
        <f t="shared" si="4"/>
        <v/>
      </c>
      <c r="L63" s="17" t="str">
        <f t="shared" si="5"/>
        <v/>
      </c>
      <c r="M63" s="17" t="str">
        <f t="shared" si="6"/>
        <v/>
      </c>
      <c r="N63" s="17" t="str">
        <f>IF(OR(A63="",F63="",I63=""),"",ROUND(I63/365*F63*Instrucciones!$C$15,0))</f>
        <v/>
      </c>
      <c r="O63" s="17" t="str">
        <f t="shared" si="7"/>
        <v/>
      </c>
    </row>
    <row r="64" spans="1:15" x14ac:dyDescent="0.35">
      <c r="A64" s="14"/>
      <c r="B64" s="14"/>
      <c r="C64" s="14"/>
      <c r="D64" s="14"/>
      <c r="E64" s="15"/>
      <c r="F64" s="16"/>
      <c r="G64" s="16"/>
      <c r="H64" s="14"/>
      <c r="I64" s="15"/>
      <c r="J64" s="16"/>
      <c r="K64" s="17" t="str">
        <f t="shared" si="4"/>
        <v/>
      </c>
      <c r="L64" s="17" t="str">
        <f t="shared" si="5"/>
        <v/>
      </c>
      <c r="M64" s="17" t="str">
        <f t="shared" si="6"/>
        <v/>
      </c>
      <c r="N64" s="17" t="str">
        <f>IF(OR(A64="",F64="",I64=""),"",ROUND(I64/365*F64*Instrucciones!$C$15,0))</f>
        <v/>
      </c>
      <c r="O64" s="17" t="str">
        <f t="shared" si="7"/>
        <v/>
      </c>
    </row>
    <row r="65" spans="1:15" x14ac:dyDescent="0.35">
      <c r="A65" s="14"/>
      <c r="B65" s="14"/>
      <c r="C65" s="14"/>
      <c r="D65" s="14"/>
      <c r="E65" s="15"/>
      <c r="F65" s="16"/>
      <c r="G65" s="16"/>
      <c r="H65" s="14"/>
      <c r="I65" s="15"/>
      <c r="J65" s="16"/>
      <c r="K65" s="17" t="str">
        <f t="shared" si="4"/>
        <v/>
      </c>
      <c r="L65" s="17" t="str">
        <f t="shared" si="5"/>
        <v/>
      </c>
      <c r="M65" s="17" t="str">
        <f t="shared" si="6"/>
        <v/>
      </c>
      <c r="N65" s="17" t="str">
        <f>IF(OR(A65="",F65="",I65=""),"",ROUND(I65/365*F65*Instrucciones!$C$15,0))</f>
        <v/>
      </c>
      <c r="O65" s="17" t="str">
        <f t="shared" si="7"/>
        <v/>
      </c>
    </row>
    <row r="66" spans="1:15" x14ac:dyDescent="0.35">
      <c r="A66" s="14"/>
      <c r="B66" s="14"/>
      <c r="C66" s="14"/>
      <c r="D66" s="14"/>
      <c r="E66" s="15"/>
      <c r="F66" s="16"/>
      <c r="G66" s="16"/>
      <c r="H66" s="14"/>
      <c r="I66" s="15"/>
      <c r="J66" s="16"/>
      <c r="K66" s="17" t="str">
        <f t="shared" ref="K66:K97" si="8">IF(OR(A66="",F66=""),"",ROUND(IF(H66="99%",2.58,IF(H66="95%",1.96,1.645))*SQRT(E66)*G66,0))</f>
        <v/>
      </c>
      <c r="L66" s="17" t="str">
        <f t="shared" ref="L66:L97" si="9">IF(K66="","",ROUND(F66+K66,0))</f>
        <v/>
      </c>
      <c r="M66" s="17" t="str">
        <f t="shared" ref="M66:M97" si="10">IF(L66="","",ROUND(F66*E66+L66,0))</f>
        <v/>
      </c>
      <c r="N66" s="17" t="str">
        <f>IF(OR(A66="",F66="",I66=""),"",ROUND(I66/365*F66*Instrucciones!$C$15,0))</f>
        <v/>
      </c>
      <c r="O66" s="17" t="str">
        <f t="shared" ref="O66:O97" si="11">IF(OR(N66="",L66=""),"",MAX(0,N66-L66))</f>
        <v/>
      </c>
    </row>
    <row r="67" spans="1:15" x14ac:dyDescent="0.35">
      <c r="A67" s="14"/>
      <c r="B67" s="14"/>
      <c r="C67" s="14"/>
      <c r="D67" s="14"/>
      <c r="E67" s="15"/>
      <c r="F67" s="16"/>
      <c r="G67" s="16"/>
      <c r="H67" s="14"/>
      <c r="I67" s="15"/>
      <c r="J67" s="16"/>
      <c r="K67" s="17" t="str">
        <f t="shared" si="8"/>
        <v/>
      </c>
      <c r="L67" s="17" t="str">
        <f t="shared" si="9"/>
        <v/>
      </c>
      <c r="M67" s="17" t="str">
        <f t="shared" si="10"/>
        <v/>
      </c>
      <c r="N67" s="17" t="str">
        <f>IF(OR(A67="",F67="",I67=""),"",ROUND(I67/365*F67*Instrucciones!$C$15,0))</f>
        <v/>
      </c>
      <c r="O67" s="17" t="str">
        <f t="shared" si="11"/>
        <v/>
      </c>
    </row>
    <row r="68" spans="1:15" x14ac:dyDescent="0.35">
      <c r="A68" s="14"/>
      <c r="B68" s="14"/>
      <c r="C68" s="14"/>
      <c r="D68" s="14"/>
      <c r="E68" s="15"/>
      <c r="F68" s="16"/>
      <c r="G68" s="16"/>
      <c r="H68" s="14"/>
      <c r="I68" s="15"/>
      <c r="J68" s="16"/>
      <c r="K68" s="17" t="str">
        <f t="shared" si="8"/>
        <v/>
      </c>
      <c r="L68" s="17" t="str">
        <f t="shared" si="9"/>
        <v/>
      </c>
      <c r="M68" s="17" t="str">
        <f t="shared" si="10"/>
        <v/>
      </c>
      <c r="N68" s="17" t="str">
        <f>IF(OR(A68="",F68="",I68=""),"",ROUND(I68/365*F68*Instrucciones!$C$15,0))</f>
        <v/>
      </c>
      <c r="O68" s="17" t="str">
        <f t="shared" si="11"/>
        <v/>
      </c>
    </row>
    <row r="69" spans="1:15" x14ac:dyDescent="0.35">
      <c r="A69" s="14"/>
      <c r="B69" s="14"/>
      <c r="C69" s="14"/>
      <c r="D69" s="14"/>
      <c r="E69" s="15"/>
      <c r="F69" s="16"/>
      <c r="G69" s="16"/>
      <c r="H69" s="14"/>
      <c r="I69" s="15"/>
      <c r="J69" s="16"/>
      <c r="K69" s="17" t="str">
        <f t="shared" si="8"/>
        <v/>
      </c>
      <c r="L69" s="17" t="str">
        <f t="shared" si="9"/>
        <v/>
      </c>
      <c r="M69" s="17" t="str">
        <f t="shared" si="10"/>
        <v/>
      </c>
      <c r="N69" s="17" t="str">
        <f>IF(OR(A69="",F69="",I69=""),"",ROUND(I69/365*F69*Instrucciones!$C$15,0))</f>
        <v/>
      </c>
      <c r="O69" s="17" t="str">
        <f t="shared" si="11"/>
        <v/>
      </c>
    </row>
    <row r="70" spans="1:15" x14ac:dyDescent="0.35">
      <c r="A70" s="14"/>
      <c r="B70" s="14"/>
      <c r="C70" s="14"/>
      <c r="D70" s="14"/>
      <c r="E70" s="15"/>
      <c r="F70" s="16"/>
      <c r="G70" s="16"/>
      <c r="H70" s="14"/>
      <c r="I70" s="15"/>
      <c r="J70" s="16"/>
      <c r="K70" s="17" t="str">
        <f t="shared" si="8"/>
        <v/>
      </c>
      <c r="L70" s="17" t="str">
        <f t="shared" si="9"/>
        <v/>
      </c>
      <c r="M70" s="17" t="str">
        <f t="shared" si="10"/>
        <v/>
      </c>
      <c r="N70" s="17" t="str">
        <f>IF(OR(A70="",F70="",I70=""),"",ROUND(I70/365*F70*Instrucciones!$C$15,0))</f>
        <v/>
      </c>
      <c r="O70" s="17" t="str">
        <f t="shared" si="11"/>
        <v/>
      </c>
    </row>
    <row r="71" spans="1:15" x14ac:dyDescent="0.35">
      <c r="A71" s="14"/>
      <c r="B71" s="14"/>
      <c r="C71" s="14"/>
      <c r="D71" s="14"/>
      <c r="E71" s="15"/>
      <c r="F71" s="16"/>
      <c r="G71" s="16"/>
      <c r="H71" s="14"/>
      <c r="I71" s="15"/>
      <c r="J71" s="16"/>
      <c r="K71" s="17" t="str">
        <f t="shared" si="8"/>
        <v/>
      </c>
      <c r="L71" s="17" t="str">
        <f t="shared" si="9"/>
        <v/>
      </c>
      <c r="M71" s="17" t="str">
        <f t="shared" si="10"/>
        <v/>
      </c>
      <c r="N71" s="17" t="str">
        <f>IF(OR(A71="",F71="",I71=""),"",ROUND(I71/365*F71*Instrucciones!$C$15,0))</f>
        <v/>
      </c>
      <c r="O71" s="17" t="str">
        <f t="shared" si="11"/>
        <v/>
      </c>
    </row>
    <row r="72" spans="1:15" x14ac:dyDescent="0.35">
      <c r="A72" s="14"/>
      <c r="B72" s="14"/>
      <c r="C72" s="14"/>
      <c r="D72" s="14"/>
      <c r="E72" s="15"/>
      <c r="F72" s="16"/>
      <c r="G72" s="16"/>
      <c r="H72" s="14"/>
      <c r="I72" s="15"/>
      <c r="J72" s="16"/>
      <c r="K72" s="17" t="str">
        <f t="shared" si="8"/>
        <v/>
      </c>
      <c r="L72" s="17" t="str">
        <f t="shared" si="9"/>
        <v/>
      </c>
      <c r="M72" s="17" t="str">
        <f t="shared" si="10"/>
        <v/>
      </c>
      <c r="N72" s="17" t="str">
        <f>IF(OR(A72="",F72="",I72=""),"",ROUND(I72/365*F72*Instrucciones!$C$15,0))</f>
        <v/>
      </c>
      <c r="O72" s="17" t="str">
        <f t="shared" si="11"/>
        <v/>
      </c>
    </row>
    <row r="73" spans="1:15" x14ac:dyDescent="0.35">
      <c r="A73" s="14"/>
      <c r="B73" s="14"/>
      <c r="C73" s="14"/>
      <c r="D73" s="14"/>
      <c r="E73" s="15"/>
      <c r="F73" s="16"/>
      <c r="G73" s="16"/>
      <c r="H73" s="14"/>
      <c r="I73" s="15"/>
      <c r="J73" s="16"/>
      <c r="K73" s="17" t="str">
        <f t="shared" si="8"/>
        <v/>
      </c>
      <c r="L73" s="17" t="str">
        <f t="shared" si="9"/>
        <v/>
      </c>
      <c r="M73" s="17" t="str">
        <f t="shared" si="10"/>
        <v/>
      </c>
      <c r="N73" s="17" t="str">
        <f>IF(OR(A73="",F73="",I73=""),"",ROUND(I73/365*F73*Instrucciones!$C$15,0))</f>
        <v/>
      </c>
      <c r="O73" s="17" t="str">
        <f t="shared" si="11"/>
        <v/>
      </c>
    </row>
    <row r="74" spans="1:15" x14ac:dyDescent="0.35">
      <c r="A74" s="14"/>
      <c r="B74" s="14"/>
      <c r="C74" s="14"/>
      <c r="D74" s="14"/>
      <c r="E74" s="15"/>
      <c r="F74" s="16"/>
      <c r="G74" s="16"/>
      <c r="H74" s="14"/>
      <c r="I74" s="15"/>
      <c r="J74" s="16"/>
      <c r="K74" s="17" t="str">
        <f t="shared" si="8"/>
        <v/>
      </c>
      <c r="L74" s="17" t="str">
        <f t="shared" si="9"/>
        <v/>
      </c>
      <c r="M74" s="17" t="str">
        <f t="shared" si="10"/>
        <v/>
      </c>
      <c r="N74" s="17" t="str">
        <f>IF(OR(A74="",F74="",I74=""),"",ROUND(I74/365*F74*Instrucciones!$C$15,0))</f>
        <v/>
      </c>
      <c r="O74" s="17" t="str">
        <f t="shared" si="11"/>
        <v/>
      </c>
    </row>
    <row r="75" spans="1:15" x14ac:dyDescent="0.35">
      <c r="A75" s="14"/>
      <c r="B75" s="14"/>
      <c r="C75" s="14"/>
      <c r="D75" s="14"/>
      <c r="E75" s="15"/>
      <c r="F75" s="16"/>
      <c r="G75" s="16"/>
      <c r="H75" s="14"/>
      <c r="I75" s="15"/>
      <c r="J75" s="16"/>
      <c r="K75" s="17" t="str">
        <f t="shared" si="8"/>
        <v/>
      </c>
      <c r="L75" s="17" t="str">
        <f t="shared" si="9"/>
        <v/>
      </c>
      <c r="M75" s="17" t="str">
        <f t="shared" si="10"/>
        <v/>
      </c>
      <c r="N75" s="17" t="str">
        <f>IF(OR(A75="",F75="",I75=""),"",ROUND(I75/365*F75*Instrucciones!$C$15,0))</f>
        <v/>
      </c>
      <c r="O75" s="17" t="str">
        <f t="shared" si="11"/>
        <v/>
      </c>
    </row>
    <row r="76" spans="1:15" x14ac:dyDescent="0.35">
      <c r="A76" s="14"/>
      <c r="B76" s="14"/>
      <c r="C76" s="14"/>
      <c r="D76" s="14"/>
      <c r="E76" s="15"/>
      <c r="F76" s="16"/>
      <c r="G76" s="16"/>
      <c r="H76" s="14"/>
      <c r="I76" s="15"/>
      <c r="J76" s="16"/>
      <c r="K76" s="17" t="str">
        <f t="shared" si="8"/>
        <v/>
      </c>
      <c r="L76" s="17" t="str">
        <f t="shared" si="9"/>
        <v/>
      </c>
      <c r="M76" s="17" t="str">
        <f t="shared" si="10"/>
        <v/>
      </c>
      <c r="N76" s="17" t="str">
        <f>IF(OR(A76="",F76="",I76=""),"",ROUND(I76/365*F76*Instrucciones!$C$15,0))</f>
        <v/>
      </c>
      <c r="O76" s="17" t="str">
        <f t="shared" si="11"/>
        <v/>
      </c>
    </row>
    <row r="77" spans="1:15" x14ac:dyDescent="0.35">
      <c r="A77" s="14"/>
      <c r="B77" s="14"/>
      <c r="C77" s="14"/>
      <c r="D77" s="14"/>
      <c r="E77" s="15"/>
      <c r="F77" s="16"/>
      <c r="G77" s="16"/>
      <c r="H77" s="14"/>
      <c r="I77" s="15"/>
      <c r="J77" s="16"/>
      <c r="K77" s="17" t="str">
        <f t="shared" si="8"/>
        <v/>
      </c>
      <c r="L77" s="17" t="str">
        <f t="shared" si="9"/>
        <v/>
      </c>
      <c r="M77" s="17" t="str">
        <f t="shared" si="10"/>
        <v/>
      </c>
      <c r="N77" s="17" t="str">
        <f>IF(OR(A77="",F77="",I77=""),"",ROUND(I77/365*F77*Instrucciones!$C$15,0))</f>
        <v/>
      </c>
      <c r="O77" s="17" t="str">
        <f t="shared" si="11"/>
        <v/>
      </c>
    </row>
    <row r="78" spans="1:15" x14ac:dyDescent="0.35">
      <c r="A78" s="14"/>
      <c r="B78" s="14"/>
      <c r="C78" s="14"/>
      <c r="D78" s="14"/>
      <c r="E78" s="15"/>
      <c r="F78" s="16"/>
      <c r="G78" s="16"/>
      <c r="H78" s="14"/>
      <c r="I78" s="15"/>
      <c r="J78" s="16"/>
      <c r="K78" s="17" t="str">
        <f t="shared" si="8"/>
        <v/>
      </c>
      <c r="L78" s="17" t="str">
        <f t="shared" si="9"/>
        <v/>
      </c>
      <c r="M78" s="17" t="str">
        <f t="shared" si="10"/>
        <v/>
      </c>
      <c r="N78" s="17" t="str">
        <f>IF(OR(A78="",F78="",I78=""),"",ROUND(I78/365*F78*Instrucciones!$C$15,0))</f>
        <v/>
      </c>
      <c r="O78" s="17" t="str">
        <f t="shared" si="11"/>
        <v/>
      </c>
    </row>
    <row r="79" spans="1:15" x14ac:dyDescent="0.35">
      <c r="A79" s="14"/>
      <c r="B79" s="14"/>
      <c r="C79" s="14"/>
      <c r="D79" s="14"/>
      <c r="E79" s="15"/>
      <c r="F79" s="16"/>
      <c r="G79" s="16"/>
      <c r="H79" s="14"/>
      <c r="I79" s="15"/>
      <c r="J79" s="16"/>
      <c r="K79" s="17" t="str">
        <f t="shared" si="8"/>
        <v/>
      </c>
      <c r="L79" s="17" t="str">
        <f t="shared" si="9"/>
        <v/>
      </c>
      <c r="M79" s="17" t="str">
        <f t="shared" si="10"/>
        <v/>
      </c>
      <c r="N79" s="17" t="str">
        <f>IF(OR(A79="",F79="",I79=""),"",ROUND(I79/365*F79*Instrucciones!$C$15,0))</f>
        <v/>
      </c>
      <c r="O79" s="17" t="str">
        <f t="shared" si="11"/>
        <v/>
      </c>
    </row>
    <row r="80" spans="1:15" x14ac:dyDescent="0.35">
      <c r="A80" s="14"/>
      <c r="B80" s="14"/>
      <c r="C80" s="14"/>
      <c r="D80" s="14"/>
      <c r="E80" s="15"/>
      <c r="F80" s="16"/>
      <c r="G80" s="16"/>
      <c r="H80" s="14"/>
      <c r="I80" s="15"/>
      <c r="J80" s="16"/>
      <c r="K80" s="17" t="str">
        <f t="shared" si="8"/>
        <v/>
      </c>
      <c r="L80" s="17" t="str">
        <f t="shared" si="9"/>
        <v/>
      </c>
      <c r="M80" s="17" t="str">
        <f t="shared" si="10"/>
        <v/>
      </c>
      <c r="N80" s="17" t="str">
        <f>IF(OR(A80="",F80="",I80=""),"",ROUND(I80/365*F80*Instrucciones!$C$15,0))</f>
        <v/>
      </c>
      <c r="O80" s="17" t="str">
        <f t="shared" si="11"/>
        <v/>
      </c>
    </row>
    <row r="81" spans="1:15" x14ac:dyDescent="0.35">
      <c r="A81" s="14"/>
      <c r="B81" s="14"/>
      <c r="C81" s="14"/>
      <c r="D81" s="14"/>
      <c r="E81" s="15"/>
      <c r="F81" s="16"/>
      <c r="G81" s="16"/>
      <c r="H81" s="14"/>
      <c r="I81" s="15"/>
      <c r="J81" s="16"/>
      <c r="K81" s="17" t="str">
        <f t="shared" si="8"/>
        <v/>
      </c>
      <c r="L81" s="17" t="str">
        <f t="shared" si="9"/>
        <v/>
      </c>
      <c r="M81" s="17" t="str">
        <f t="shared" si="10"/>
        <v/>
      </c>
      <c r="N81" s="17" t="str">
        <f>IF(OR(A81="",F81="",I81=""),"",ROUND(I81/365*F81*Instrucciones!$C$15,0))</f>
        <v/>
      </c>
      <c r="O81" s="17" t="str">
        <f t="shared" si="11"/>
        <v/>
      </c>
    </row>
    <row r="82" spans="1:15" x14ac:dyDescent="0.35">
      <c r="A82" s="14"/>
      <c r="B82" s="14"/>
      <c r="C82" s="14"/>
      <c r="D82" s="14"/>
      <c r="E82" s="15"/>
      <c r="F82" s="16"/>
      <c r="G82" s="16"/>
      <c r="H82" s="14"/>
      <c r="I82" s="15"/>
      <c r="J82" s="16"/>
      <c r="K82" s="17" t="str">
        <f t="shared" si="8"/>
        <v/>
      </c>
      <c r="L82" s="17" t="str">
        <f t="shared" si="9"/>
        <v/>
      </c>
      <c r="M82" s="17" t="str">
        <f t="shared" si="10"/>
        <v/>
      </c>
      <c r="N82" s="17" t="str">
        <f>IF(OR(A82="",F82="",I82=""),"",ROUND(I82/365*F82*Instrucciones!$C$15,0))</f>
        <v/>
      </c>
      <c r="O82" s="17" t="str">
        <f t="shared" si="11"/>
        <v/>
      </c>
    </row>
    <row r="83" spans="1:15" x14ac:dyDescent="0.35">
      <c r="A83" s="14"/>
      <c r="B83" s="14"/>
      <c r="C83" s="14"/>
      <c r="D83" s="14"/>
      <c r="E83" s="15"/>
      <c r="F83" s="16"/>
      <c r="G83" s="16"/>
      <c r="H83" s="14"/>
      <c r="I83" s="15"/>
      <c r="J83" s="16"/>
      <c r="K83" s="17" t="str">
        <f t="shared" si="8"/>
        <v/>
      </c>
      <c r="L83" s="17" t="str">
        <f t="shared" si="9"/>
        <v/>
      </c>
      <c r="M83" s="17" t="str">
        <f t="shared" si="10"/>
        <v/>
      </c>
      <c r="N83" s="17" t="str">
        <f>IF(OR(A83="",F83="",I83=""),"",ROUND(I83/365*F83*Instrucciones!$C$15,0))</f>
        <v/>
      </c>
      <c r="O83" s="17" t="str">
        <f t="shared" si="11"/>
        <v/>
      </c>
    </row>
    <row r="84" spans="1:15" x14ac:dyDescent="0.35">
      <c r="A84" s="14"/>
      <c r="B84" s="14"/>
      <c r="C84" s="14"/>
      <c r="D84" s="14"/>
      <c r="E84" s="15"/>
      <c r="F84" s="16"/>
      <c r="G84" s="16"/>
      <c r="H84" s="14"/>
      <c r="I84" s="15"/>
      <c r="J84" s="16"/>
      <c r="K84" s="17" t="str">
        <f t="shared" si="8"/>
        <v/>
      </c>
      <c r="L84" s="17" t="str">
        <f t="shared" si="9"/>
        <v/>
      </c>
      <c r="M84" s="17" t="str">
        <f t="shared" si="10"/>
        <v/>
      </c>
      <c r="N84" s="17" t="str">
        <f>IF(OR(A84="",F84="",I84=""),"",ROUND(I84/365*F84*Instrucciones!$C$15,0))</f>
        <v/>
      </c>
      <c r="O84" s="17" t="str">
        <f t="shared" si="11"/>
        <v/>
      </c>
    </row>
    <row r="85" spans="1:15" x14ac:dyDescent="0.35">
      <c r="A85" s="14"/>
      <c r="B85" s="14"/>
      <c r="C85" s="14"/>
      <c r="D85" s="14"/>
      <c r="E85" s="15"/>
      <c r="F85" s="16"/>
      <c r="G85" s="16"/>
      <c r="H85" s="14"/>
      <c r="I85" s="15"/>
      <c r="J85" s="16"/>
      <c r="K85" s="17" t="str">
        <f t="shared" si="8"/>
        <v/>
      </c>
      <c r="L85" s="17" t="str">
        <f t="shared" si="9"/>
        <v/>
      </c>
      <c r="M85" s="17" t="str">
        <f t="shared" si="10"/>
        <v/>
      </c>
      <c r="N85" s="17" t="str">
        <f>IF(OR(A85="",F85="",I85=""),"",ROUND(I85/365*F85*Instrucciones!$C$15,0))</f>
        <v/>
      </c>
      <c r="O85" s="17" t="str">
        <f t="shared" si="11"/>
        <v/>
      </c>
    </row>
    <row r="86" spans="1:15" x14ac:dyDescent="0.35">
      <c r="A86" s="14"/>
      <c r="B86" s="14"/>
      <c r="C86" s="14"/>
      <c r="D86" s="14"/>
      <c r="E86" s="15"/>
      <c r="F86" s="16"/>
      <c r="G86" s="16"/>
      <c r="H86" s="14"/>
      <c r="I86" s="15"/>
      <c r="J86" s="16"/>
      <c r="K86" s="17" t="str">
        <f t="shared" si="8"/>
        <v/>
      </c>
      <c r="L86" s="17" t="str">
        <f t="shared" si="9"/>
        <v/>
      </c>
      <c r="M86" s="17" t="str">
        <f t="shared" si="10"/>
        <v/>
      </c>
      <c r="N86" s="17" t="str">
        <f>IF(OR(A86="",F86="",I86=""),"",ROUND(I86/365*F86*Instrucciones!$C$15,0))</f>
        <v/>
      </c>
      <c r="O86" s="17" t="str">
        <f t="shared" si="11"/>
        <v/>
      </c>
    </row>
    <row r="87" spans="1:15" x14ac:dyDescent="0.35">
      <c r="A87" s="14"/>
      <c r="B87" s="14"/>
      <c r="C87" s="14"/>
      <c r="D87" s="14"/>
      <c r="E87" s="15"/>
      <c r="F87" s="16"/>
      <c r="G87" s="16"/>
      <c r="H87" s="14"/>
      <c r="I87" s="15"/>
      <c r="J87" s="16"/>
      <c r="K87" s="17" t="str">
        <f t="shared" si="8"/>
        <v/>
      </c>
      <c r="L87" s="17" t="str">
        <f t="shared" si="9"/>
        <v/>
      </c>
      <c r="M87" s="17" t="str">
        <f t="shared" si="10"/>
        <v/>
      </c>
      <c r="N87" s="17" t="str">
        <f>IF(OR(A87="",F87="",I87=""),"",ROUND(I87/365*F87*Instrucciones!$C$15,0))</f>
        <v/>
      </c>
      <c r="O87" s="17" t="str">
        <f t="shared" si="11"/>
        <v/>
      </c>
    </row>
    <row r="88" spans="1:15" x14ac:dyDescent="0.35">
      <c r="A88" s="14"/>
      <c r="B88" s="14"/>
      <c r="C88" s="14"/>
      <c r="D88" s="14"/>
      <c r="E88" s="15"/>
      <c r="F88" s="16"/>
      <c r="G88" s="16"/>
      <c r="H88" s="14"/>
      <c r="I88" s="15"/>
      <c r="J88" s="16"/>
      <c r="K88" s="17" t="str">
        <f t="shared" si="8"/>
        <v/>
      </c>
      <c r="L88" s="17" t="str">
        <f t="shared" si="9"/>
        <v/>
      </c>
      <c r="M88" s="17" t="str">
        <f t="shared" si="10"/>
        <v/>
      </c>
      <c r="N88" s="17" t="str">
        <f>IF(OR(A88="",F88="",I88=""),"",ROUND(I88/365*F88*Instrucciones!$C$15,0))</f>
        <v/>
      </c>
      <c r="O88" s="17" t="str">
        <f t="shared" si="11"/>
        <v/>
      </c>
    </row>
    <row r="89" spans="1:15" x14ac:dyDescent="0.35">
      <c r="A89" s="14"/>
      <c r="B89" s="14"/>
      <c r="C89" s="14"/>
      <c r="D89" s="14"/>
      <c r="E89" s="15"/>
      <c r="F89" s="16"/>
      <c r="G89" s="16"/>
      <c r="H89" s="14"/>
      <c r="I89" s="15"/>
      <c r="J89" s="16"/>
      <c r="K89" s="17" t="str">
        <f t="shared" si="8"/>
        <v/>
      </c>
      <c r="L89" s="17" t="str">
        <f t="shared" si="9"/>
        <v/>
      </c>
      <c r="M89" s="17" t="str">
        <f t="shared" si="10"/>
        <v/>
      </c>
      <c r="N89" s="17" t="str">
        <f>IF(OR(A89="",F89="",I89=""),"",ROUND(I89/365*F89*Instrucciones!$C$15,0))</f>
        <v/>
      </c>
      <c r="O89" s="17" t="str">
        <f t="shared" si="11"/>
        <v/>
      </c>
    </row>
    <row r="90" spans="1:15" x14ac:dyDescent="0.35">
      <c r="A90" s="14"/>
      <c r="B90" s="14"/>
      <c r="C90" s="14"/>
      <c r="D90" s="14"/>
      <c r="E90" s="15"/>
      <c r="F90" s="16"/>
      <c r="G90" s="16"/>
      <c r="H90" s="14"/>
      <c r="I90" s="15"/>
      <c r="J90" s="16"/>
      <c r="K90" s="17" t="str">
        <f t="shared" si="8"/>
        <v/>
      </c>
      <c r="L90" s="17" t="str">
        <f t="shared" si="9"/>
        <v/>
      </c>
      <c r="M90" s="17" t="str">
        <f t="shared" si="10"/>
        <v/>
      </c>
      <c r="N90" s="17" t="str">
        <f>IF(OR(A90="",F90="",I90=""),"",ROUND(I90/365*F90*Instrucciones!$C$15,0))</f>
        <v/>
      </c>
      <c r="O90" s="17" t="str">
        <f t="shared" si="11"/>
        <v/>
      </c>
    </row>
    <row r="91" spans="1:15" x14ac:dyDescent="0.35">
      <c r="A91" s="14"/>
      <c r="B91" s="14"/>
      <c r="C91" s="14"/>
      <c r="D91" s="14"/>
      <c r="E91" s="15"/>
      <c r="F91" s="16"/>
      <c r="G91" s="16"/>
      <c r="H91" s="14"/>
      <c r="I91" s="15"/>
      <c r="J91" s="16"/>
      <c r="K91" s="17" t="str">
        <f t="shared" si="8"/>
        <v/>
      </c>
      <c r="L91" s="17" t="str">
        <f t="shared" si="9"/>
        <v/>
      </c>
      <c r="M91" s="17" t="str">
        <f t="shared" si="10"/>
        <v/>
      </c>
      <c r="N91" s="17" t="str">
        <f>IF(OR(A91="",F91="",I91=""),"",ROUND(I91/365*F91*Instrucciones!$C$15,0))</f>
        <v/>
      </c>
      <c r="O91" s="17" t="str">
        <f t="shared" si="11"/>
        <v/>
      </c>
    </row>
    <row r="92" spans="1:15" x14ac:dyDescent="0.35">
      <c r="A92" s="14"/>
      <c r="B92" s="14"/>
      <c r="C92" s="14"/>
      <c r="D92" s="14"/>
      <c r="E92" s="15"/>
      <c r="F92" s="16"/>
      <c r="G92" s="16"/>
      <c r="H92" s="14"/>
      <c r="I92" s="15"/>
      <c r="J92" s="16"/>
      <c r="K92" s="17" t="str">
        <f t="shared" si="8"/>
        <v/>
      </c>
      <c r="L92" s="17" t="str">
        <f t="shared" si="9"/>
        <v/>
      </c>
      <c r="M92" s="17" t="str">
        <f t="shared" si="10"/>
        <v/>
      </c>
      <c r="N92" s="17" t="str">
        <f>IF(OR(A92="",F92="",I92=""),"",ROUND(I92/365*F92*Instrucciones!$C$15,0))</f>
        <v/>
      </c>
      <c r="O92" s="17" t="str">
        <f t="shared" si="11"/>
        <v/>
      </c>
    </row>
    <row r="93" spans="1:15" x14ac:dyDescent="0.35">
      <c r="A93" s="14"/>
      <c r="B93" s="14"/>
      <c r="C93" s="14"/>
      <c r="D93" s="14"/>
      <c r="E93" s="15"/>
      <c r="F93" s="16"/>
      <c r="G93" s="16"/>
      <c r="H93" s="14"/>
      <c r="I93" s="15"/>
      <c r="J93" s="16"/>
      <c r="K93" s="17" t="str">
        <f t="shared" si="8"/>
        <v/>
      </c>
      <c r="L93" s="17" t="str">
        <f t="shared" si="9"/>
        <v/>
      </c>
      <c r="M93" s="17" t="str">
        <f t="shared" si="10"/>
        <v/>
      </c>
      <c r="N93" s="17" t="str">
        <f>IF(OR(A93="",F93="",I93=""),"",ROUND(I93/365*F93*Instrucciones!$C$15,0))</f>
        <v/>
      </c>
      <c r="O93" s="17" t="str">
        <f t="shared" si="11"/>
        <v/>
      </c>
    </row>
    <row r="94" spans="1:15" x14ac:dyDescent="0.35">
      <c r="A94" s="14"/>
      <c r="B94" s="14"/>
      <c r="C94" s="14"/>
      <c r="D94" s="14"/>
      <c r="E94" s="15"/>
      <c r="F94" s="16"/>
      <c r="G94" s="16"/>
      <c r="H94" s="14"/>
      <c r="I94" s="15"/>
      <c r="J94" s="16"/>
      <c r="K94" s="17" t="str">
        <f t="shared" si="8"/>
        <v/>
      </c>
      <c r="L94" s="17" t="str">
        <f t="shared" si="9"/>
        <v/>
      </c>
      <c r="M94" s="17" t="str">
        <f t="shared" si="10"/>
        <v/>
      </c>
      <c r="N94" s="17" t="str">
        <f>IF(OR(A94="",F94="",I94=""),"",ROUND(I94/365*F94*Instrucciones!$C$15,0))</f>
        <v/>
      </c>
      <c r="O94" s="17" t="str">
        <f t="shared" si="11"/>
        <v/>
      </c>
    </row>
    <row r="95" spans="1:15" x14ac:dyDescent="0.35">
      <c r="A95" s="14"/>
      <c r="B95" s="14"/>
      <c r="C95" s="14"/>
      <c r="D95" s="14"/>
      <c r="E95" s="15"/>
      <c r="F95" s="16"/>
      <c r="G95" s="16"/>
      <c r="H95" s="14"/>
      <c r="I95" s="15"/>
      <c r="J95" s="16"/>
      <c r="K95" s="17" t="str">
        <f t="shared" si="8"/>
        <v/>
      </c>
      <c r="L95" s="17" t="str">
        <f t="shared" si="9"/>
        <v/>
      </c>
      <c r="M95" s="17" t="str">
        <f t="shared" si="10"/>
        <v/>
      </c>
      <c r="N95" s="17" t="str">
        <f>IF(OR(A95="",F95="",I95=""),"",ROUND(I95/365*F95*Instrucciones!$C$15,0))</f>
        <v/>
      </c>
      <c r="O95" s="17" t="str">
        <f t="shared" si="11"/>
        <v/>
      </c>
    </row>
    <row r="96" spans="1:15" x14ac:dyDescent="0.35">
      <c r="A96" s="14"/>
      <c r="B96" s="14"/>
      <c r="C96" s="14"/>
      <c r="D96" s="14"/>
      <c r="E96" s="15"/>
      <c r="F96" s="16"/>
      <c r="G96" s="16"/>
      <c r="H96" s="14"/>
      <c r="I96" s="15"/>
      <c r="J96" s="16"/>
      <c r="K96" s="17" t="str">
        <f t="shared" si="8"/>
        <v/>
      </c>
      <c r="L96" s="17" t="str">
        <f t="shared" si="9"/>
        <v/>
      </c>
      <c r="M96" s="17" t="str">
        <f t="shared" si="10"/>
        <v/>
      </c>
      <c r="N96" s="17" t="str">
        <f>IF(OR(A96="",F96="",I96=""),"",ROUND(I96/365*F96*Instrucciones!$C$15,0))</f>
        <v/>
      </c>
      <c r="O96" s="17" t="str">
        <f t="shared" si="11"/>
        <v/>
      </c>
    </row>
    <row r="97" spans="1:15" x14ac:dyDescent="0.35">
      <c r="A97" s="14"/>
      <c r="B97" s="14"/>
      <c r="C97" s="14"/>
      <c r="D97" s="14"/>
      <c r="E97" s="15"/>
      <c r="F97" s="16"/>
      <c r="G97" s="16"/>
      <c r="H97" s="14"/>
      <c r="I97" s="15"/>
      <c r="J97" s="16"/>
      <c r="K97" s="17" t="str">
        <f t="shared" si="8"/>
        <v/>
      </c>
      <c r="L97" s="17" t="str">
        <f t="shared" si="9"/>
        <v/>
      </c>
      <c r="M97" s="17" t="str">
        <f t="shared" si="10"/>
        <v/>
      </c>
      <c r="N97" s="17" t="str">
        <f>IF(OR(A97="",F97="",I97=""),"",ROUND(I97/365*F97*Instrucciones!$C$15,0))</f>
        <v/>
      </c>
      <c r="O97" s="17" t="str">
        <f t="shared" si="11"/>
        <v/>
      </c>
    </row>
    <row r="98" spans="1:15" x14ac:dyDescent="0.35">
      <c r="A98" s="14"/>
      <c r="B98" s="14"/>
      <c r="C98" s="14"/>
      <c r="D98" s="14"/>
      <c r="E98" s="15"/>
      <c r="F98" s="16"/>
      <c r="G98" s="16"/>
      <c r="H98" s="14"/>
      <c r="I98" s="15"/>
      <c r="J98" s="16"/>
      <c r="K98" s="17" t="str">
        <f t="shared" ref="K98:K129" si="12">IF(OR(A98="",F98=""),"",ROUND(IF(H98="99%",2.58,IF(H98="95%",1.96,1.645))*SQRT(E98)*G98,0))</f>
        <v/>
      </c>
      <c r="L98" s="17" t="str">
        <f t="shared" ref="L98:L129" si="13">IF(K98="","",ROUND(F98+K98,0))</f>
        <v/>
      </c>
      <c r="M98" s="17" t="str">
        <f t="shared" ref="M98:M129" si="14">IF(L98="","",ROUND(F98*E98+L98,0))</f>
        <v/>
      </c>
      <c r="N98" s="17" t="str">
        <f>IF(OR(A98="",F98="",I98=""),"",ROUND(I98/365*F98*Instrucciones!$C$15,0))</f>
        <v/>
      </c>
      <c r="O98" s="17" t="str">
        <f t="shared" ref="O98:O129" si="15">IF(OR(N98="",L98=""),"",MAX(0,N98-L98))</f>
        <v/>
      </c>
    </row>
    <row r="99" spans="1:15" x14ac:dyDescent="0.35">
      <c r="A99" s="14"/>
      <c r="B99" s="14"/>
      <c r="C99" s="14"/>
      <c r="D99" s="14"/>
      <c r="E99" s="15"/>
      <c r="F99" s="16"/>
      <c r="G99" s="16"/>
      <c r="H99" s="14"/>
      <c r="I99" s="15"/>
      <c r="J99" s="16"/>
      <c r="K99" s="17" t="str">
        <f t="shared" si="12"/>
        <v/>
      </c>
      <c r="L99" s="17" t="str">
        <f t="shared" si="13"/>
        <v/>
      </c>
      <c r="M99" s="17" t="str">
        <f t="shared" si="14"/>
        <v/>
      </c>
      <c r="N99" s="17" t="str">
        <f>IF(OR(A99="",F99="",I99=""),"",ROUND(I99/365*F99*Instrucciones!$C$15,0))</f>
        <v/>
      </c>
      <c r="O99" s="17" t="str">
        <f t="shared" si="15"/>
        <v/>
      </c>
    </row>
    <row r="100" spans="1:15" x14ac:dyDescent="0.35">
      <c r="A100" s="14"/>
      <c r="B100" s="14"/>
      <c r="C100" s="14"/>
      <c r="D100" s="14"/>
      <c r="E100" s="15"/>
      <c r="F100" s="16"/>
      <c r="G100" s="16"/>
      <c r="H100" s="14"/>
      <c r="I100" s="15"/>
      <c r="J100" s="16"/>
      <c r="K100" s="17" t="str">
        <f t="shared" si="12"/>
        <v/>
      </c>
      <c r="L100" s="17" t="str">
        <f t="shared" si="13"/>
        <v/>
      </c>
      <c r="M100" s="17" t="str">
        <f t="shared" si="14"/>
        <v/>
      </c>
      <c r="N100" s="17" t="str">
        <f>IF(OR(A100="",F100="",I100=""),"",ROUND(I100/365*F100*Instrucciones!$C$15,0))</f>
        <v/>
      </c>
      <c r="O100" s="17" t="str">
        <f t="shared" si="15"/>
        <v/>
      </c>
    </row>
    <row r="101" spans="1:15" x14ac:dyDescent="0.35">
      <c r="A101" s="14"/>
      <c r="B101" s="14"/>
      <c r="C101" s="14"/>
      <c r="D101" s="14"/>
      <c r="E101" s="15"/>
      <c r="F101" s="16"/>
      <c r="G101" s="16"/>
      <c r="H101" s="14"/>
      <c r="I101" s="15"/>
      <c r="J101" s="16"/>
      <c r="K101" s="17" t="str">
        <f t="shared" si="12"/>
        <v/>
      </c>
      <c r="L101" s="17" t="str">
        <f t="shared" si="13"/>
        <v/>
      </c>
      <c r="M101" s="17" t="str">
        <f t="shared" si="14"/>
        <v/>
      </c>
      <c r="N101" s="17" t="str">
        <f>IF(OR(A101="",F101="",I101=""),"",ROUND(I101/365*F101*Instrucciones!$C$15,0))</f>
        <v/>
      </c>
      <c r="O101" s="17" t="str">
        <f t="shared" si="15"/>
        <v/>
      </c>
    </row>
    <row r="102" spans="1:15" x14ac:dyDescent="0.35">
      <c r="A102" s="14"/>
      <c r="B102" s="14"/>
      <c r="C102" s="14"/>
      <c r="D102" s="14"/>
      <c r="E102" s="15"/>
      <c r="F102" s="16"/>
      <c r="G102" s="16"/>
      <c r="H102" s="14"/>
      <c r="I102" s="15"/>
      <c r="J102" s="16"/>
      <c r="K102" s="17" t="str">
        <f t="shared" si="12"/>
        <v/>
      </c>
      <c r="L102" s="17" t="str">
        <f t="shared" si="13"/>
        <v/>
      </c>
      <c r="M102" s="17" t="str">
        <f t="shared" si="14"/>
        <v/>
      </c>
      <c r="N102" s="17" t="str">
        <f>IF(OR(A102="",F102="",I102=""),"",ROUND(I102/365*F102*Instrucciones!$C$15,0))</f>
        <v/>
      </c>
      <c r="O102" s="17" t="str">
        <f t="shared" si="15"/>
        <v/>
      </c>
    </row>
    <row r="103" spans="1:15" x14ac:dyDescent="0.35">
      <c r="A103" s="14"/>
      <c r="B103" s="14"/>
      <c r="C103" s="14"/>
      <c r="D103" s="14"/>
      <c r="E103" s="15"/>
      <c r="F103" s="16"/>
      <c r="G103" s="16"/>
      <c r="H103" s="14"/>
      <c r="I103" s="15"/>
      <c r="J103" s="16"/>
      <c r="K103" s="17" t="str">
        <f t="shared" si="12"/>
        <v/>
      </c>
      <c r="L103" s="17" t="str">
        <f t="shared" si="13"/>
        <v/>
      </c>
      <c r="M103" s="17" t="str">
        <f t="shared" si="14"/>
        <v/>
      </c>
      <c r="N103" s="17" t="str">
        <f>IF(OR(A103="",F103="",I103=""),"",ROUND(I103/365*F103*Instrucciones!$C$15,0))</f>
        <v/>
      </c>
      <c r="O103" s="17" t="str">
        <f t="shared" si="15"/>
        <v/>
      </c>
    </row>
    <row r="104" spans="1:15" x14ac:dyDescent="0.35">
      <c r="A104" s="14"/>
      <c r="B104" s="14"/>
      <c r="C104" s="14"/>
      <c r="D104" s="14"/>
      <c r="E104" s="15"/>
      <c r="F104" s="16"/>
      <c r="G104" s="16"/>
      <c r="H104" s="14"/>
      <c r="I104" s="15"/>
      <c r="J104" s="16"/>
      <c r="K104" s="17" t="str">
        <f t="shared" si="12"/>
        <v/>
      </c>
      <c r="L104" s="17" t="str">
        <f t="shared" si="13"/>
        <v/>
      </c>
      <c r="M104" s="17" t="str">
        <f t="shared" si="14"/>
        <v/>
      </c>
      <c r="N104" s="17" t="str">
        <f>IF(OR(A104="",F104="",I104=""),"",ROUND(I104/365*F104*Instrucciones!$C$15,0))</f>
        <v/>
      </c>
      <c r="O104" s="17" t="str">
        <f t="shared" si="15"/>
        <v/>
      </c>
    </row>
    <row r="105" spans="1:15" x14ac:dyDescent="0.35">
      <c r="A105" s="14"/>
      <c r="B105" s="14"/>
      <c r="C105" s="14"/>
      <c r="D105" s="14"/>
      <c r="E105" s="15"/>
      <c r="F105" s="16"/>
      <c r="G105" s="16"/>
      <c r="H105" s="14"/>
      <c r="I105" s="15"/>
      <c r="J105" s="16"/>
      <c r="K105" s="17" t="str">
        <f t="shared" si="12"/>
        <v/>
      </c>
      <c r="L105" s="17" t="str">
        <f t="shared" si="13"/>
        <v/>
      </c>
      <c r="M105" s="17" t="str">
        <f t="shared" si="14"/>
        <v/>
      </c>
      <c r="N105" s="17" t="str">
        <f>IF(OR(A105="",F105="",I105=""),"",ROUND(I105/365*F105*Instrucciones!$C$15,0))</f>
        <v/>
      </c>
      <c r="O105" s="17" t="str">
        <f t="shared" si="15"/>
        <v/>
      </c>
    </row>
    <row r="106" spans="1:15" x14ac:dyDescent="0.35">
      <c r="A106" s="14"/>
      <c r="B106" s="14"/>
      <c r="C106" s="14"/>
      <c r="D106" s="14"/>
      <c r="E106" s="15"/>
      <c r="F106" s="16"/>
      <c r="G106" s="16"/>
      <c r="H106" s="14"/>
      <c r="I106" s="15"/>
      <c r="J106" s="16"/>
      <c r="K106" s="17" t="str">
        <f t="shared" si="12"/>
        <v/>
      </c>
      <c r="L106" s="17" t="str">
        <f t="shared" si="13"/>
        <v/>
      </c>
      <c r="M106" s="17" t="str">
        <f t="shared" si="14"/>
        <v/>
      </c>
      <c r="N106" s="17" t="str">
        <f>IF(OR(A106="",F106="",I106=""),"",ROUND(I106/365*F106*Instrucciones!$C$15,0))</f>
        <v/>
      </c>
      <c r="O106" s="17" t="str">
        <f t="shared" si="15"/>
        <v/>
      </c>
    </row>
    <row r="107" spans="1:15" x14ac:dyDescent="0.35">
      <c r="A107" s="14"/>
      <c r="B107" s="14"/>
      <c r="C107" s="14"/>
      <c r="D107" s="14"/>
      <c r="E107" s="15"/>
      <c r="F107" s="16"/>
      <c r="G107" s="16"/>
      <c r="H107" s="14"/>
      <c r="I107" s="15"/>
      <c r="J107" s="16"/>
      <c r="K107" s="17" t="str">
        <f t="shared" si="12"/>
        <v/>
      </c>
      <c r="L107" s="17" t="str">
        <f t="shared" si="13"/>
        <v/>
      </c>
      <c r="M107" s="17" t="str">
        <f t="shared" si="14"/>
        <v/>
      </c>
      <c r="N107" s="17" t="str">
        <f>IF(OR(A107="",F107="",I107=""),"",ROUND(I107/365*F107*Instrucciones!$C$15,0))</f>
        <v/>
      </c>
      <c r="O107" s="17" t="str">
        <f t="shared" si="15"/>
        <v/>
      </c>
    </row>
    <row r="108" spans="1:15" x14ac:dyDescent="0.35">
      <c r="A108" s="14"/>
      <c r="B108" s="14"/>
      <c r="C108" s="14"/>
      <c r="D108" s="14"/>
      <c r="E108" s="15"/>
      <c r="F108" s="16"/>
      <c r="G108" s="16"/>
      <c r="H108" s="14"/>
      <c r="I108" s="15"/>
      <c r="J108" s="16"/>
      <c r="K108" s="17" t="str">
        <f t="shared" si="12"/>
        <v/>
      </c>
      <c r="L108" s="17" t="str">
        <f t="shared" si="13"/>
        <v/>
      </c>
      <c r="M108" s="17" t="str">
        <f t="shared" si="14"/>
        <v/>
      </c>
      <c r="N108" s="17" t="str">
        <f>IF(OR(A108="",F108="",I108=""),"",ROUND(I108/365*F108*Instrucciones!$C$15,0))</f>
        <v/>
      </c>
      <c r="O108" s="17" t="str">
        <f t="shared" si="15"/>
        <v/>
      </c>
    </row>
    <row r="109" spans="1:15" x14ac:dyDescent="0.35">
      <c r="A109" s="14"/>
      <c r="B109" s="14"/>
      <c r="C109" s="14"/>
      <c r="D109" s="14"/>
      <c r="E109" s="15"/>
      <c r="F109" s="16"/>
      <c r="G109" s="16"/>
      <c r="H109" s="14"/>
      <c r="I109" s="15"/>
      <c r="J109" s="16"/>
      <c r="K109" s="17" t="str">
        <f t="shared" si="12"/>
        <v/>
      </c>
      <c r="L109" s="17" t="str">
        <f t="shared" si="13"/>
        <v/>
      </c>
      <c r="M109" s="17" t="str">
        <f t="shared" si="14"/>
        <v/>
      </c>
      <c r="N109" s="17" t="str">
        <f>IF(OR(A109="",F109="",I109=""),"",ROUND(I109/365*F109*Instrucciones!$C$15,0))</f>
        <v/>
      </c>
      <c r="O109" s="17" t="str">
        <f t="shared" si="15"/>
        <v/>
      </c>
    </row>
    <row r="110" spans="1:15" x14ac:dyDescent="0.35">
      <c r="A110" s="14"/>
      <c r="B110" s="14"/>
      <c r="C110" s="14"/>
      <c r="D110" s="14"/>
      <c r="E110" s="15"/>
      <c r="F110" s="16"/>
      <c r="G110" s="16"/>
      <c r="H110" s="14"/>
      <c r="I110" s="15"/>
      <c r="J110" s="16"/>
      <c r="K110" s="17" t="str">
        <f t="shared" si="12"/>
        <v/>
      </c>
      <c r="L110" s="17" t="str">
        <f t="shared" si="13"/>
        <v/>
      </c>
      <c r="M110" s="17" t="str">
        <f t="shared" si="14"/>
        <v/>
      </c>
      <c r="N110" s="17" t="str">
        <f>IF(OR(A110="",F110="",I110=""),"",ROUND(I110/365*F110*Instrucciones!$C$15,0))</f>
        <v/>
      </c>
      <c r="O110" s="17" t="str">
        <f t="shared" si="15"/>
        <v/>
      </c>
    </row>
    <row r="111" spans="1:15" x14ac:dyDescent="0.35">
      <c r="A111" s="14"/>
      <c r="B111" s="14"/>
      <c r="C111" s="14"/>
      <c r="D111" s="14"/>
      <c r="E111" s="15"/>
      <c r="F111" s="16"/>
      <c r="G111" s="16"/>
      <c r="H111" s="14"/>
      <c r="I111" s="15"/>
      <c r="J111" s="16"/>
      <c r="K111" s="17" t="str">
        <f t="shared" si="12"/>
        <v/>
      </c>
      <c r="L111" s="17" t="str">
        <f t="shared" si="13"/>
        <v/>
      </c>
      <c r="M111" s="17" t="str">
        <f t="shared" si="14"/>
        <v/>
      </c>
      <c r="N111" s="17" t="str">
        <f>IF(OR(A111="",F111="",I111=""),"",ROUND(I111/365*F111*Instrucciones!$C$15,0))</f>
        <v/>
      </c>
      <c r="O111" s="17" t="str">
        <f t="shared" si="15"/>
        <v/>
      </c>
    </row>
    <row r="112" spans="1:15" x14ac:dyDescent="0.35">
      <c r="A112" s="14"/>
      <c r="B112" s="14"/>
      <c r="C112" s="14"/>
      <c r="D112" s="14"/>
      <c r="E112" s="15"/>
      <c r="F112" s="16"/>
      <c r="G112" s="16"/>
      <c r="H112" s="14"/>
      <c r="I112" s="15"/>
      <c r="J112" s="16"/>
      <c r="K112" s="17" t="str">
        <f t="shared" si="12"/>
        <v/>
      </c>
      <c r="L112" s="17" t="str">
        <f t="shared" si="13"/>
        <v/>
      </c>
      <c r="M112" s="17" t="str">
        <f t="shared" si="14"/>
        <v/>
      </c>
      <c r="N112" s="17" t="str">
        <f>IF(OR(A112="",F112="",I112=""),"",ROUND(I112/365*F112*Instrucciones!$C$15,0))</f>
        <v/>
      </c>
      <c r="O112" s="17" t="str">
        <f t="shared" si="15"/>
        <v/>
      </c>
    </row>
    <row r="113" spans="1:15" x14ac:dyDescent="0.35">
      <c r="A113" s="14"/>
      <c r="B113" s="14"/>
      <c r="C113" s="14"/>
      <c r="D113" s="14"/>
      <c r="E113" s="15"/>
      <c r="F113" s="16"/>
      <c r="G113" s="16"/>
      <c r="H113" s="14"/>
      <c r="I113" s="15"/>
      <c r="J113" s="16"/>
      <c r="K113" s="17" t="str">
        <f t="shared" si="12"/>
        <v/>
      </c>
      <c r="L113" s="17" t="str">
        <f t="shared" si="13"/>
        <v/>
      </c>
      <c r="M113" s="17" t="str">
        <f t="shared" si="14"/>
        <v/>
      </c>
      <c r="N113" s="17" t="str">
        <f>IF(OR(A113="",F113="",I113=""),"",ROUND(I113/365*F113*Instrucciones!$C$15,0))</f>
        <v/>
      </c>
      <c r="O113" s="17" t="str">
        <f t="shared" si="15"/>
        <v/>
      </c>
    </row>
    <row r="114" spans="1:15" x14ac:dyDescent="0.35">
      <c r="A114" s="14"/>
      <c r="B114" s="14"/>
      <c r="C114" s="14"/>
      <c r="D114" s="14"/>
      <c r="E114" s="15"/>
      <c r="F114" s="16"/>
      <c r="G114" s="16"/>
      <c r="H114" s="14"/>
      <c r="I114" s="15"/>
      <c r="J114" s="16"/>
      <c r="K114" s="17" t="str">
        <f t="shared" si="12"/>
        <v/>
      </c>
      <c r="L114" s="17" t="str">
        <f t="shared" si="13"/>
        <v/>
      </c>
      <c r="M114" s="17" t="str">
        <f t="shared" si="14"/>
        <v/>
      </c>
      <c r="N114" s="17" t="str">
        <f>IF(OR(A114="",F114="",I114=""),"",ROUND(I114/365*F114*Instrucciones!$C$15,0))</f>
        <v/>
      </c>
      <c r="O114" s="17" t="str">
        <f t="shared" si="15"/>
        <v/>
      </c>
    </row>
    <row r="115" spans="1:15" x14ac:dyDescent="0.35">
      <c r="A115" s="14"/>
      <c r="B115" s="14"/>
      <c r="C115" s="14"/>
      <c r="D115" s="14"/>
      <c r="E115" s="15"/>
      <c r="F115" s="16"/>
      <c r="G115" s="16"/>
      <c r="H115" s="14"/>
      <c r="I115" s="15"/>
      <c r="J115" s="16"/>
      <c r="K115" s="17" t="str">
        <f t="shared" si="12"/>
        <v/>
      </c>
      <c r="L115" s="17" t="str">
        <f t="shared" si="13"/>
        <v/>
      </c>
      <c r="M115" s="17" t="str">
        <f t="shared" si="14"/>
        <v/>
      </c>
      <c r="N115" s="17" t="str">
        <f>IF(OR(A115="",F115="",I115=""),"",ROUND(I115/365*F115*Instrucciones!$C$15,0))</f>
        <v/>
      </c>
      <c r="O115" s="17" t="str">
        <f t="shared" si="15"/>
        <v/>
      </c>
    </row>
    <row r="116" spans="1:15" x14ac:dyDescent="0.35">
      <c r="A116" s="14"/>
      <c r="B116" s="14"/>
      <c r="C116" s="14"/>
      <c r="D116" s="14"/>
      <c r="E116" s="15"/>
      <c r="F116" s="16"/>
      <c r="G116" s="16"/>
      <c r="H116" s="14"/>
      <c r="I116" s="15"/>
      <c r="J116" s="16"/>
      <c r="K116" s="17" t="str">
        <f t="shared" si="12"/>
        <v/>
      </c>
      <c r="L116" s="17" t="str">
        <f t="shared" si="13"/>
        <v/>
      </c>
      <c r="M116" s="17" t="str">
        <f t="shared" si="14"/>
        <v/>
      </c>
      <c r="N116" s="17" t="str">
        <f>IF(OR(A116="",F116="",I116=""),"",ROUND(I116/365*F116*Instrucciones!$C$15,0))</f>
        <v/>
      </c>
      <c r="O116" s="17" t="str">
        <f t="shared" si="15"/>
        <v/>
      </c>
    </row>
    <row r="117" spans="1:15" x14ac:dyDescent="0.35">
      <c r="A117" s="14"/>
      <c r="B117" s="14"/>
      <c r="C117" s="14"/>
      <c r="D117" s="14"/>
      <c r="E117" s="15"/>
      <c r="F117" s="16"/>
      <c r="G117" s="16"/>
      <c r="H117" s="14"/>
      <c r="I117" s="15"/>
      <c r="J117" s="16"/>
      <c r="K117" s="17" t="str">
        <f t="shared" si="12"/>
        <v/>
      </c>
      <c r="L117" s="17" t="str">
        <f t="shared" si="13"/>
        <v/>
      </c>
      <c r="M117" s="17" t="str">
        <f t="shared" si="14"/>
        <v/>
      </c>
      <c r="N117" s="17" t="str">
        <f>IF(OR(A117="",F117="",I117=""),"",ROUND(I117/365*F117*Instrucciones!$C$15,0))</f>
        <v/>
      </c>
      <c r="O117" s="17" t="str">
        <f t="shared" si="15"/>
        <v/>
      </c>
    </row>
    <row r="118" spans="1:15" x14ac:dyDescent="0.35">
      <c r="A118" s="14"/>
      <c r="B118" s="14"/>
      <c r="C118" s="14"/>
      <c r="D118" s="14"/>
      <c r="E118" s="15"/>
      <c r="F118" s="16"/>
      <c r="G118" s="16"/>
      <c r="H118" s="14"/>
      <c r="I118" s="15"/>
      <c r="J118" s="16"/>
      <c r="K118" s="17" t="str">
        <f t="shared" si="12"/>
        <v/>
      </c>
      <c r="L118" s="17" t="str">
        <f t="shared" si="13"/>
        <v/>
      </c>
      <c r="M118" s="17" t="str">
        <f t="shared" si="14"/>
        <v/>
      </c>
      <c r="N118" s="17" t="str">
        <f>IF(OR(A118="",F118="",I118=""),"",ROUND(I118/365*F118*Instrucciones!$C$15,0))</f>
        <v/>
      </c>
      <c r="O118" s="17" t="str">
        <f t="shared" si="15"/>
        <v/>
      </c>
    </row>
    <row r="119" spans="1:15" x14ac:dyDescent="0.35">
      <c r="A119" s="14"/>
      <c r="B119" s="14"/>
      <c r="C119" s="14"/>
      <c r="D119" s="14"/>
      <c r="E119" s="15"/>
      <c r="F119" s="16"/>
      <c r="G119" s="16"/>
      <c r="H119" s="14"/>
      <c r="I119" s="15"/>
      <c r="J119" s="16"/>
      <c r="K119" s="17" t="str">
        <f t="shared" si="12"/>
        <v/>
      </c>
      <c r="L119" s="17" t="str">
        <f t="shared" si="13"/>
        <v/>
      </c>
      <c r="M119" s="17" t="str">
        <f t="shared" si="14"/>
        <v/>
      </c>
      <c r="N119" s="17" t="str">
        <f>IF(OR(A119="",F119="",I119=""),"",ROUND(I119/365*F119*Instrucciones!$C$15,0))</f>
        <v/>
      </c>
      <c r="O119" s="17" t="str">
        <f t="shared" si="15"/>
        <v/>
      </c>
    </row>
    <row r="120" spans="1:15" x14ac:dyDescent="0.35">
      <c r="A120" s="14"/>
      <c r="B120" s="14"/>
      <c r="C120" s="14"/>
      <c r="D120" s="14"/>
      <c r="E120" s="15"/>
      <c r="F120" s="16"/>
      <c r="G120" s="16"/>
      <c r="H120" s="14"/>
      <c r="I120" s="15"/>
      <c r="J120" s="16"/>
      <c r="K120" s="17" t="str">
        <f t="shared" si="12"/>
        <v/>
      </c>
      <c r="L120" s="17" t="str">
        <f t="shared" si="13"/>
        <v/>
      </c>
      <c r="M120" s="17" t="str">
        <f t="shared" si="14"/>
        <v/>
      </c>
      <c r="N120" s="17" t="str">
        <f>IF(OR(A120="",F120="",I120=""),"",ROUND(I120/365*F120*Instrucciones!$C$15,0))</f>
        <v/>
      </c>
      <c r="O120" s="17" t="str">
        <f t="shared" si="15"/>
        <v/>
      </c>
    </row>
    <row r="121" spans="1:15" x14ac:dyDescent="0.35">
      <c r="A121" s="14"/>
      <c r="B121" s="14"/>
      <c r="C121" s="14"/>
      <c r="D121" s="14"/>
      <c r="E121" s="15"/>
      <c r="F121" s="16"/>
      <c r="G121" s="16"/>
      <c r="H121" s="14"/>
      <c r="I121" s="15"/>
      <c r="J121" s="16"/>
      <c r="K121" s="17" t="str">
        <f t="shared" si="12"/>
        <v/>
      </c>
      <c r="L121" s="17" t="str">
        <f t="shared" si="13"/>
        <v/>
      </c>
      <c r="M121" s="17" t="str">
        <f t="shared" si="14"/>
        <v/>
      </c>
      <c r="N121" s="17" t="str">
        <f>IF(OR(A121="",F121="",I121=""),"",ROUND(I121/365*F121*Instrucciones!$C$15,0))</f>
        <v/>
      </c>
      <c r="O121" s="17" t="str">
        <f t="shared" si="15"/>
        <v/>
      </c>
    </row>
    <row r="122" spans="1:15" x14ac:dyDescent="0.35">
      <c r="A122" s="14"/>
      <c r="B122" s="14"/>
      <c r="C122" s="14"/>
      <c r="D122" s="14"/>
      <c r="E122" s="15"/>
      <c r="F122" s="16"/>
      <c r="G122" s="16"/>
      <c r="H122" s="14"/>
      <c r="I122" s="15"/>
      <c r="J122" s="16"/>
      <c r="K122" s="17" t="str">
        <f t="shared" si="12"/>
        <v/>
      </c>
      <c r="L122" s="17" t="str">
        <f t="shared" si="13"/>
        <v/>
      </c>
      <c r="M122" s="17" t="str">
        <f t="shared" si="14"/>
        <v/>
      </c>
      <c r="N122" s="17" t="str">
        <f>IF(OR(A122="",F122="",I122=""),"",ROUND(I122/365*F122*Instrucciones!$C$15,0))</f>
        <v/>
      </c>
      <c r="O122" s="17" t="str">
        <f t="shared" si="15"/>
        <v/>
      </c>
    </row>
    <row r="123" spans="1:15" x14ac:dyDescent="0.35">
      <c r="A123" s="14"/>
      <c r="B123" s="14"/>
      <c r="C123" s="14"/>
      <c r="D123" s="14"/>
      <c r="E123" s="15"/>
      <c r="F123" s="16"/>
      <c r="G123" s="16"/>
      <c r="H123" s="14"/>
      <c r="I123" s="15"/>
      <c r="J123" s="16"/>
      <c r="K123" s="17" t="str">
        <f t="shared" si="12"/>
        <v/>
      </c>
      <c r="L123" s="17" t="str">
        <f t="shared" si="13"/>
        <v/>
      </c>
      <c r="M123" s="17" t="str">
        <f t="shared" si="14"/>
        <v/>
      </c>
      <c r="N123" s="17" t="str">
        <f>IF(OR(A123="",F123="",I123=""),"",ROUND(I123/365*F123*Instrucciones!$C$15,0))</f>
        <v/>
      </c>
      <c r="O123" s="17" t="str">
        <f t="shared" si="15"/>
        <v/>
      </c>
    </row>
    <row r="124" spans="1:15" x14ac:dyDescent="0.35">
      <c r="A124" s="14"/>
      <c r="B124" s="14"/>
      <c r="C124" s="14"/>
      <c r="D124" s="14"/>
      <c r="E124" s="15"/>
      <c r="F124" s="16"/>
      <c r="G124" s="16"/>
      <c r="H124" s="14"/>
      <c r="I124" s="15"/>
      <c r="J124" s="16"/>
      <c r="K124" s="17" t="str">
        <f t="shared" si="12"/>
        <v/>
      </c>
      <c r="L124" s="17" t="str">
        <f t="shared" si="13"/>
        <v/>
      </c>
      <c r="M124" s="17" t="str">
        <f t="shared" si="14"/>
        <v/>
      </c>
      <c r="N124" s="17" t="str">
        <f>IF(OR(A124="",F124="",I124=""),"",ROUND(I124/365*F124*Instrucciones!$C$15,0))</f>
        <v/>
      </c>
      <c r="O124" s="17" t="str">
        <f t="shared" si="15"/>
        <v/>
      </c>
    </row>
    <row r="125" spans="1:15" x14ac:dyDescent="0.35">
      <c r="A125" s="14"/>
      <c r="B125" s="14"/>
      <c r="C125" s="14"/>
      <c r="D125" s="14"/>
      <c r="E125" s="15"/>
      <c r="F125" s="16"/>
      <c r="G125" s="16"/>
      <c r="H125" s="14"/>
      <c r="I125" s="15"/>
      <c r="J125" s="16"/>
      <c r="K125" s="17" t="str">
        <f t="shared" si="12"/>
        <v/>
      </c>
      <c r="L125" s="17" t="str">
        <f t="shared" si="13"/>
        <v/>
      </c>
      <c r="M125" s="17" t="str">
        <f t="shared" si="14"/>
        <v/>
      </c>
      <c r="N125" s="17" t="str">
        <f>IF(OR(A125="",F125="",I125=""),"",ROUND(I125/365*F125*Instrucciones!$C$15,0))</f>
        <v/>
      </c>
      <c r="O125" s="17" t="str">
        <f t="shared" si="15"/>
        <v/>
      </c>
    </row>
    <row r="126" spans="1:15" x14ac:dyDescent="0.35">
      <c r="A126" s="14"/>
      <c r="B126" s="14"/>
      <c r="C126" s="14"/>
      <c r="D126" s="14"/>
      <c r="E126" s="15"/>
      <c r="F126" s="16"/>
      <c r="G126" s="16"/>
      <c r="H126" s="14"/>
      <c r="I126" s="15"/>
      <c r="J126" s="16"/>
      <c r="K126" s="17" t="str">
        <f t="shared" si="12"/>
        <v/>
      </c>
      <c r="L126" s="17" t="str">
        <f t="shared" si="13"/>
        <v/>
      </c>
      <c r="M126" s="17" t="str">
        <f t="shared" si="14"/>
        <v/>
      </c>
      <c r="N126" s="17" t="str">
        <f>IF(OR(A126="",F126="",I126=""),"",ROUND(I126/365*F126*Instrucciones!$C$15,0))</f>
        <v/>
      </c>
      <c r="O126" s="17" t="str">
        <f t="shared" si="15"/>
        <v/>
      </c>
    </row>
    <row r="127" spans="1:15" x14ac:dyDescent="0.35">
      <c r="A127" s="14"/>
      <c r="B127" s="14"/>
      <c r="C127" s="14"/>
      <c r="D127" s="14"/>
      <c r="E127" s="15"/>
      <c r="F127" s="16"/>
      <c r="G127" s="16"/>
      <c r="H127" s="14"/>
      <c r="I127" s="15"/>
      <c r="J127" s="16"/>
      <c r="K127" s="17" t="str">
        <f t="shared" si="12"/>
        <v/>
      </c>
      <c r="L127" s="17" t="str">
        <f t="shared" si="13"/>
        <v/>
      </c>
      <c r="M127" s="17" t="str">
        <f t="shared" si="14"/>
        <v/>
      </c>
      <c r="N127" s="17" t="str">
        <f>IF(OR(A127="",F127="",I127=""),"",ROUND(I127/365*F127*Instrucciones!$C$15,0))</f>
        <v/>
      </c>
      <c r="O127" s="17" t="str">
        <f t="shared" si="15"/>
        <v/>
      </c>
    </row>
    <row r="128" spans="1:15" x14ac:dyDescent="0.35">
      <c r="A128" s="14"/>
      <c r="B128" s="14"/>
      <c r="C128" s="14"/>
      <c r="D128" s="14"/>
      <c r="E128" s="15"/>
      <c r="F128" s="16"/>
      <c r="G128" s="16"/>
      <c r="H128" s="14"/>
      <c r="I128" s="15"/>
      <c r="J128" s="16"/>
      <c r="K128" s="17" t="str">
        <f t="shared" si="12"/>
        <v/>
      </c>
      <c r="L128" s="17" t="str">
        <f t="shared" si="13"/>
        <v/>
      </c>
      <c r="M128" s="17" t="str">
        <f t="shared" si="14"/>
        <v/>
      </c>
      <c r="N128" s="17" t="str">
        <f>IF(OR(A128="",F128="",I128=""),"",ROUND(I128/365*F128*Instrucciones!$C$15,0))</f>
        <v/>
      </c>
      <c r="O128" s="17" t="str">
        <f t="shared" si="15"/>
        <v/>
      </c>
    </row>
    <row r="129" spans="1:15" x14ac:dyDescent="0.35">
      <c r="A129" s="14"/>
      <c r="B129" s="14"/>
      <c r="C129" s="14"/>
      <c r="D129" s="14"/>
      <c r="E129" s="15"/>
      <c r="F129" s="16"/>
      <c r="G129" s="16"/>
      <c r="H129" s="14"/>
      <c r="I129" s="15"/>
      <c r="J129" s="16"/>
      <c r="K129" s="17" t="str">
        <f t="shared" si="12"/>
        <v/>
      </c>
      <c r="L129" s="17" t="str">
        <f t="shared" si="13"/>
        <v/>
      </c>
      <c r="M129" s="17" t="str">
        <f t="shared" si="14"/>
        <v/>
      </c>
      <c r="N129" s="17" t="str">
        <f>IF(OR(A129="",F129="",I129=""),"",ROUND(I129/365*F129*Instrucciones!$C$15,0))</f>
        <v/>
      </c>
      <c r="O129" s="17" t="str">
        <f t="shared" si="15"/>
        <v/>
      </c>
    </row>
    <row r="130" spans="1:15" x14ac:dyDescent="0.35">
      <c r="A130" s="14"/>
      <c r="B130" s="14"/>
      <c r="C130" s="14"/>
      <c r="D130" s="14"/>
      <c r="E130" s="15"/>
      <c r="F130" s="16"/>
      <c r="G130" s="16"/>
      <c r="H130" s="14"/>
      <c r="I130" s="15"/>
      <c r="J130" s="16"/>
      <c r="K130" s="17" t="str">
        <f t="shared" ref="K130:K161" si="16">IF(OR(A130="",F130=""),"",ROUND(IF(H130="99%",2.58,IF(H130="95%",1.96,1.645))*SQRT(E130)*G130,0))</f>
        <v/>
      </c>
      <c r="L130" s="17" t="str">
        <f t="shared" ref="L130:L161" si="17">IF(K130="","",ROUND(F130+K130,0))</f>
        <v/>
      </c>
      <c r="M130" s="17" t="str">
        <f t="shared" ref="M130:M161" si="18">IF(L130="","",ROUND(F130*E130+L130,0))</f>
        <v/>
      </c>
      <c r="N130" s="17" t="str">
        <f>IF(OR(A130="",F130="",I130=""),"",ROUND(I130/365*F130*Instrucciones!$C$15,0))</f>
        <v/>
      </c>
      <c r="O130" s="17" t="str">
        <f t="shared" ref="O130:O161" si="19">IF(OR(N130="",L130=""),"",MAX(0,N130-L130))</f>
        <v/>
      </c>
    </row>
    <row r="131" spans="1:15" x14ac:dyDescent="0.35">
      <c r="A131" s="14"/>
      <c r="B131" s="14"/>
      <c r="C131" s="14"/>
      <c r="D131" s="14"/>
      <c r="E131" s="15"/>
      <c r="F131" s="16"/>
      <c r="G131" s="16"/>
      <c r="H131" s="14"/>
      <c r="I131" s="15"/>
      <c r="J131" s="16"/>
      <c r="K131" s="17" t="str">
        <f t="shared" si="16"/>
        <v/>
      </c>
      <c r="L131" s="17" t="str">
        <f t="shared" si="17"/>
        <v/>
      </c>
      <c r="M131" s="17" t="str">
        <f t="shared" si="18"/>
        <v/>
      </c>
      <c r="N131" s="17" t="str">
        <f>IF(OR(A131="",F131="",I131=""),"",ROUND(I131/365*F131*Instrucciones!$C$15,0))</f>
        <v/>
      </c>
      <c r="O131" s="17" t="str">
        <f t="shared" si="19"/>
        <v/>
      </c>
    </row>
    <row r="132" spans="1:15" x14ac:dyDescent="0.35">
      <c r="A132" s="14"/>
      <c r="B132" s="14"/>
      <c r="C132" s="14"/>
      <c r="D132" s="14"/>
      <c r="E132" s="15"/>
      <c r="F132" s="16"/>
      <c r="G132" s="16"/>
      <c r="H132" s="14"/>
      <c r="I132" s="15"/>
      <c r="J132" s="16"/>
      <c r="K132" s="17" t="str">
        <f t="shared" si="16"/>
        <v/>
      </c>
      <c r="L132" s="17" t="str">
        <f t="shared" si="17"/>
        <v/>
      </c>
      <c r="M132" s="17" t="str">
        <f t="shared" si="18"/>
        <v/>
      </c>
      <c r="N132" s="17" t="str">
        <f>IF(OR(A132="",F132="",I132=""),"",ROUND(I132/365*F132*Instrucciones!$C$15,0))</f>
        <v/>
      </c>
      <c r="O132" s="17" t="str">
        <f t="shared" si="19"/>
        <v/>
      </c>
    </row>
    <row r="133" spans="1:15" x14ac:dyDescent="0.35">
      <c r="A133" s="14"/>
      <c r="B133" s="14"/>
      <c r="C133" s="14"/>
      <c r="D133" s="14"/>
      <c r="E133" s="15"/>
      <c r="F133" s="16"/>
      <c r="G133" s="16"/>
      <c r="H133" s="14"/>
      <c r="I133" s="15"/>
      <c r="J133" s="16"/>
      <c r="K133" s="17" t="str">
        <f t="shared" si="16"/>
        <v/>
      </c>
      <c r="L133" s="17" t="str">
        <f t="shared" si="17"/>
        <v/>
      </c>
      <c r="M133" s="17" t="str">
        <f t="shared" si="18"/>
        <v/>
      </c>
      <c r="N133" s="17" t="str">
        <f>IF(OR(A133="",F133="",I133=""),"",ROUND(I133/365*F133*Instrucciones!$C$15,0))</f>
        <v/>
      </c>
      <c r="O133" s="17" t="str">
        <f t="shared" si="19"/>
        <v/>
      </c>
    </row>
    <row r="134" spans="1:15" x14ac:dyDescent="0.35">
      <c r="A134" s="14"/>
      <c r="B134" s="14"/>
      <c r="C134" s="14"/>
      <c r="D134" s="14"/>
      <c r="E134" s="15"/>
      <c r="F134" s="16"/>
      <c r="G134" s="16"/>
      <c r="H134" s="14"/>
      <c r="I134" s="15"/>
      <c r="J134" s="16"/>
      <c r="K134" s="17" t="str">
        <f t="shared" si="16"/>
        <v/>
      </c>
      <c r="L134" s="17" t="str">
        <f t="shared" si="17"/>
        <v/>
      </c>
      <c r="M134" s="17" t="str">
        <f t="shared" si="18"/>
        <v/>
      </c>
      <c r="N134" s="17" t="str">
        <f>IF(OR(A134="",F134="",I134=""),"",ROUND(I134/365*F134*Instrucciones!$C$15,0))</f>
        <v/>
      </c>
      <c r="O134" s="17" t="str">
        <f t="shared" si="19"/>
        <v/>
      </c>
    </row>
    <row r="135" spans="1:15" x14ac:dyDescent="0.35">
      <c r="A135" s="14"/>
      <c r="B135" s="14"/>
      <c r="C135" s="14"/>
      <c r="D135" s="14"/>
      <c r="E135" s="15"/>
      <c r="F135" s="16"/>
      <c r="G135" s="16"/>
      <c r="H135" s="14"/>
      <c r="I135" s="15"/>
      <c r="J135" s="16"/>
      <c r="K135" s="17" t="str">
        <f t="shared" si="16"/>
        <v/>
      </c>
      <c r="L135" s="17" t="str">
        <f t="shared" si="17"/>
        <v/>
      </c>
      <c r="M135" s="17" t="str">
        <f t="shared" si="18"/>
        <v/>
      </c>
      <c r="N135" s="17" t="str">
        <f>IF(OR(A135="",F135="",I135=""),"",ROUND(I135/365*F135*Instrucciones!$C$15,0))</f>
        <v/>
      </c>
      <c r="O135" s="17" t="str">
        <f t="shared" si="19"/>
        <v/>
      </c>
    </row>
    <row r="136" spans="1:15" x14ac:dyDescent="0.35">
      <c r="A136" s="14"/>
      <c r="B136" s="14"/>
      <c r="C136" s="14"/>
      <c r="D136" s="14"/>
      <c r="E136" s="15"/>
      <c r="F136" s="16"/>
      <c r="G136" s="16"/>
      <c r="H136" s="14"/>
      <c r="I136" s="15"/>
      <c r="J136" s="16"/>
      <c r="K136" s="17" t="str">
        <f t="shared" si="16"/>
        <v/>
      </c>
      <c r="L136" s="17" t="str">
        <f t="shared" si="17"/>
        <v/>
      </c>
      <c r="M136" s="17" t="str">
        <f t="shared" si="18"/>
        <v/>
      </c>
      <c r="N136" s="17" t="str">
        <f>IF(OR(A136="",F136="",I136=""),"",ROUND(I136/365*F136*Instrucciones!$C$15,0))</f>
        <v/>
      </c>
      <c r="O136" s="17" t="str">
        <f t="shared" si="19"/>
        <v/>
      </c>
    </row>
    <row r="137" spans="1:15" x14ac:dyDescent="0.35">
      <c r="A137" s="14"/>
      <c r="B137" s="14"/>
      <c r="C137" s="14"/>
      <c r="D137" s="14"/>
      <c r="E137" s="15"/>
      <c r="F137" s="16"/>
      <c r="G137" s="16"/>
      <c r="H137" s="14"/>
      <c r="I137" s="15"/>
      <c r="J137" s="16"/>
      <c r="K137" s="17" t="str">
        <f t="shared" si="16"/>
        <v/>
      </c>
      <c r="L137" s="17" t="str">
        <f t="shared" si="17"/>
        <v/>
      </c>
      <c r="M137" s="17" t="str">
        <f t="shared" si="18"/>
        <v/>
      </c>
      <c r="N137" s="17" t="str">
        <f>IF(OR(A137="",F137="",I137=""),"",ROUND(I137/365*F137*Instrucciones!$C$15,0))</f>
        <v/>
      </c>
      <c r="O137" s="17" t="str">
        <f t="shared" si="19"/>
        <v/>
      </c>
    </row>
    <row r="138" spans="1:15" x14ac:dyDescent="0.35">
      <c r="A138" s="14"/>
      <c r="B138" s="14"/>
      <c r="C138" s="14"/>
      <c r="D138" s="14"/>
      <c r="E138" s="15"/>
      <c r="F138" s="16"/>
      <c r="G138" s="16"/>
      <c r="H138" s="14"/>
      <c r="I138" s="15"/>
      <c r="J138" s="16"/>
      <c r="K138" s="17" t="str">
        <f t="shared" si="16"/>
        <v/>
      </c>
      <c r="L138" s="17" t="str">
        <f t="shared" si="17"/>
        <v/>
      </c>
      <c r="M138" s="17" t="str">
        <f t="shared" si="18"/>
        <v/>
      </c>
      <c r="N138" s="17" t="str">
        <f>IF(OR(A138="",F138="",I138=""),"",ROUND(I138/365*F138*Instrucciones!$C$15,0))</f>
        <v/>
      </c>
      <c r="O138" s="17" t="str">
        <f t="shared" si="19"/>
        <v/>
      </c>
    </row>
    <row r="139" spans="1:15" x14ac:dyDescent="0.35">
      <c r="A139" s="14"/>
      <c r="B139" s="14"/>
      <c r="C139" s="14"/>
      <c r="D139" s="14"/>
      <c r="E139" s="15"/>
      <c r="F139" s="16"/>
      <c r="G139" s="16"/>
      <c r="H139" s="14"/>
      <c r="I139" s="15"/>
      <c r="J139" s="16"/>
      <c r="K139" s="17" t="str">
        <f t="shared" si="16"/>
        <v/>
      </c>
      <c r="L139" s="17" t="str">
        <f t="shared" si="17"/>
        <v/>
      </c>
      <c r="M139" s="17" t="str">
        <f t="shared" si="18"/>
        <v/>
      </c>
      <c r="N139" s="17" t="str">
        <f>IF(OR(A139="",F139="",I139=""),"",ROUND(I139/365*F139*Instrucciones!$C$15,0))</f>
        <v/>
      </c>
      <c r="O139" s="17" t="str">
        <f t="shared" si="19"/>
        <v/>
      </c>
    </row>
    <row r="140" spans="1:15" x14ac:dyDescent="0.35">
      <c r="A140" s="14"/>
      <c r="B140" s="14"/>
      <c r="C140" s="14"/>
      <c r="D140" s="14"/>
      <c r="E140" s="15"/>
      <c r="F140" s="16"/>
      <c r="G140" s="16"/>
      <c r="H140" s="14"/>
      <c r="I140" s="15"/>
      <c r="J140" s="16"/>
      <c r="K140" s="17" t="str">
        <f t="shared" si="16"/>
        <v/>
      </c>
      <c r="L140" s="17" t="str">
        <f t="shared" si="17"/>
        <v/>
      </c>
      <c r="M140" s="17" t="str">
        <f t="shared" si="18"/>
        <v/>
      </c>
      <c r="N140" s="17" t="str">
        <f>IF(OR(A140="",F140="",I140=""),"",ROUND(I140/365*F140*Instrucciones!$C$15,0))</f>
        <v/>
      </c>
      <c r="O140" s="17" t="str">
        <f t="shared" si="19"/>
        <v/>
      </c>
    </row>
    <row r="141" spans="1:15" x14ac:dyDescent="0.35">
      <c r="A141" s="14"/>
      <c r="B141" s="14"/>
      <c r="C141" s="14"/>
      <c r="D141" s="14"/>
      <c r="E141" s="15"/>
      <c r="F141" s="16"/>
      <c r="G141" s="16"/>
      <c r="H141" s="14"/>
      <c r="I141" s="15"/>
      <c r="J141" s="16"/>
      <c r="K141" s="17" t="str">
        <f t="shared" si="16"/>
        <v/>
      </c>
      <c r="L141" s="17" t="str">
        <f t="shared" si="17"/>
        <v/>
      </c>
      <c r="M141" s="17" t="str">
        <f t="shared" si="18"/>
        <v/>
      </c>
      <c r="N141" s="17" t="str">
        <f>IF(OR(A141="",F141="",I141=""),"",ROUND(I141/365*F141*Instrucciones!$C$15,0))</f>
        <v/>
      </c>
      <c r="O141" s="17" t="str">
        <f t="shared" si="19"/>
        <v/>
      </c>
    </row>
    <row r="142" spans="1:15" x14ac:dyDescent="0.35">
      <c r="A142" s="14"/>
      <c r="B142" s="14"/>
      <c r="C142" s="14"/>
      <c r="D142" s="14"/>
      <c r="E142" s="15"/>
      <c r="F142" s="16"/>
      <c r="G142" s="16"/>
      <c r="H142" s="14"/>
      <c r="I142" s="15"/>
      <c r="J142" s="16"/>
      <c r="K142" s="17" t="str">
        <f t="shared" si="16"/>
        <v/>
      </c>
      <c r="L142" s="17" t="str">
        <f t="shared" si="17"/>
        <v/>
      </c>
      <c r="M142" s="17" t="str">
        <f t="shared" si="18"/>
        <v/>
      </c>
      <c r="N142" s="17" t="str">
        <f>IF(OR(A142="",F142="",I142=""),"",ROUND(I142/365*F142*Instrucciones!$C$15,0))</f>
        <v/>
      </c>
      <c r="O142" s="17" t="str">
        <f t="shared" si="19"/>
        <v/>
      </c>
    </row>
    <row r="143" spans="1:15" x14ac:dyDescent="0.35">
      <c r="A143" s="14"/>
      <c r="B143" s="14"/>
      <c r="C143" s="14"/>
      <c r="D143" s="14"/>
      <c r="E143" s="15"/>
      <c r="F143" s="16"/>
      <c r="G143" s="16"/>
      <c r="H143" s="14"/>
      <c r="I143" s="15"/>
      <c r="J143" s="16"/>
      <c r="K143" s="17" t="str">
        <f t="shared" si="16"/>
        <v/>
      </c>
      <c r="L143" s="17" t="str">
        <f t="shared" si="17"/>
        <v/>
      </c>
      <c r="M143" s="17" t="str">
        <f t="shared" si="18"/>
        <v/>
      </c>
      <c r="N143" s="17" t="str">
        <f>IF(OR(A143="",F143="",I143=""),"",ROUND(I143/365*F143*Instrucciones!$C$15,0))</f>
        <v/>
      </c>
      <c r="O143" s="17" t="str">
        <f t="shared" si="19"/>
        <v/>
      </c>
    </row>
    <row r="144" spans="1:15" x14ac:dyDescent="0.35">
      <c r="A144" s="14"/>
      <c r="B144" s="14"/>
      <c r="C144" s="14"/>
      <c r="D144" s="14"/>
      <c r="E144" s="15"/>
      <c r="F144" s="16"/>
      <c r="G144" s="16"/>
      <c r="H144" s="14"/>
      <c r="I144" s="15"/>
      <c r="J144" s="16"/>
      <c r="K144" s="17" t="str">
        <f t="shared" si="16"/>
        <v/>
      </c>
      <c r="L144" s="17" t="str">
        <f t="shared" si="17"/>
        <v/>
      </c>
      <c r="M144" s="17" t="str">
        <f t="shared" si="18"/>
        <v/>
      </c>
      <c r="N144" s="17" t="str">
        <f>IF(OR(A144="",F144="",I144=""),"",ROUND(I144/365*F144*Instrucciones!$C$15,0))</f>
        <v/>
      </c>
      <c r="O144" s="17" t="str">
        <f t="shared" si="19"/>
        <v/>
      </c>
    </row>
    <row r="145" spans="1:15" x14ac:dyDescent="0.35">
      <c r="A145" s="14"/>
      <c r="B145" s="14"/>
      <c r="C145" s="14"/>
      <c r="D145" s="14"/>
      <c r="E145" s="15"/>
      <c r="F145" s="16"/>
      <c r="G145" s="16"/>
      <c r="H145" s="14"/>
      <c r="I145" s="15"/>
      <c r="J145" s="16"/>
      <c r="K145" s="17" t="str">
        <f t="shared" si="16"/>
        <v/>
      </c>
      <c r="L145" s="17" t="str">
        <f t="shared" si="17"/>
        <v/>
      </c>
      <c r="M145" s="17" t="str">
        <f t="shared" si="18"/>
        <v/>
      </c>
      <c r="N145" s="17" t="str">
        <f>IF(OR(A145="",F145="",I145=""),"",ROUND(I145/365*F145*Instrucciones!$C$15,0))</f>
        <v/>
      </c>
      <c r="O145" s="17" t="str">
        <f t="shared" si="19"/>
        <v/>
      </c>
    </row>
    <row r="146" spans="1:15" x14ac:dyDescent="0.35">
      <c r="A146" s="14"/>
      <c r="B146" s="14"/>
      <c r="C146" s="14"/>
      <c r="D146" s="14"/>
      <c r="E146" s="15"/>
      <c r="F146" s="16"/>
      <c r="G146" s="16"/>
      <c r="H146" s="14"/>
      <c r="I146" s="15"/>
      <c r="J146" s="16"/>
      <c r="K146" s="17" t="str">
        <f t="shared" si="16"/>
        <v/>
      </c>
      <c r="L146" s="17" t="str">
        <f t="shared" si="17"/>
        <v/>
      </c>
      <c r="M146" s="17" t="str">
        <f t="shared" si="18"/>
        <v/>
      </c>
      <c r="N146" s="17" t="str">
        <f>IF(OR(A146="",F146="",I146=""),"",ROUND(I146/365*F146*Instrucciones!$C$15,0))</f>
        <v/>
      </c>
      <c r="O146" s="17" t="str">
        <f t="shared" si="19"/>
        <v/>
      </c>
    </row>
    <row r="147" spans="1:15" x14ac:dyDescent="0.35">
      <c r="A147" s="14"/>
      <c r="B147" s="14"/>
      <c r="C147" s="14"/>
      <c r="D147" s="14"/>
      <c r="E147" s="15"/>
      <c r="F147" s="16"/>
      <c r="G147" s="16"/>
      <c r="H147" s="14"/>
      <c r="I147" s="15"/>
      <c r="J147" s="16"/>
      <c r="K147" s="17" t="str">
        <f t="shared" si="16"/>
        <v/>
      </c>
      <c r="L147" s="17" t="str">
        <f t="shared" si="17"/>
        <v/>
      </c>
      <c r="M147" s="17" t="str">
        <f t="shared" si="18"/>
        <v/>
      </c>
      <c r="N147" s="17" t="str">
        <f>IF(OR(A147="",F147="",I147=""),"",ROUND(I147/365*F147*Instrucciones!$C$15,0))</f>
        <v/>
      </c>
      <c r="O147" s="17" t="str">
        <f t="shared" si="19"/>
        <v/>
      </c>
    </row>
    <row r="148" spans="1:15" x14ac:dyDescent="0.35">
      <c r="A148" s="14"/>
      <c r="B148" s="14"/>
      <c r="C148" s="14"/>
      <c r="D148" s="14"/>
      <c r="E148" s="15"/>
      <c r="F148" s="16"/>
      <c r="G148" s="16"/>
      <c r="H148" s="14"/>
      <c r="I148" s="15"/>
      <c r="J148" s="16"/>
      <c r="K148" s="17" t="str">
        <f t="shared" si="16"/>
        <v/>
      </c>
      <c r="L148" s="17" t="str">
        <f t="shared" si="17"/>
        <v/>
      </c>
      <c r="M148" s="17" t="str">
        <f t="shared" si="18"/>
        <v/>
      </c>
      <c r="N148" s="17" t="str">
        <f>IF(OR(A148="",F148="",I148=""),"",ROUND(I148/365*F148*Instrucciones!$C$15,0))</f>
        <v/>
      </c>
      <c r="O148" s="17" t="str">
        <f t="shared" si="19"/>
        <v/>
      </c>
    </row>
    <row r="149" spans="1:15" x14ac:dyDescent="0.35">
      <c r="A149" s="14"/>
      <c r="B149" s="14"/>
      <c r="C149" s="14"/>
      <c r="D149" s="14"/>
      <c r="E149" s="15"/>
      <c r="F149" s="16"/>
      <c r="G149" s="16"/>
      <c r="H149" s="14"/>
      <c r="I149" s="15"/>
      <c r="J149" s="16"/>
      <c r="K149" s="17" t="str">
        <f t="shared" si="16"/>
        <v/>
      </c>
      <c r="L149" s="17" t="str">
        <f t="shared" si="17"/>
        <v/>
      </c>
      <c r="M149" s="17" t="str">
        <f t="shared" si="18"/>
        <v/>
      </c>
      <c r="N149" s="17" t="str">
        <f>IF(OR(A149="",F149="",I149=""),"",ROUND(I149/365*F149*Instrucciones!$C$15,0))</f>
        <v/>
      </c>
      <c r="O149" s="17" t="str">
        <f t="shared" si="19"/>
        <v/>
      </c>
    </row>
    <row r="150" spans="1:15" x14ac:dyDescent="0.35">
      <c r="A150" s="14"/>
      <c r="B150" s="14"/>
      <c r="C150" s="14"/>
      <c r="D150" s="14"/>
      <c r="E150" s="15"/>
      <c r="F150" s="16"/>
      <c r="G150" s="16"/>
      <c r="H150" s="14"/>
      <c r="I150" s="15"/>
      <c r="J150" s="16"/>
      <c r="K150" s="17" t="str">
        <f t="shared" si="16"/>
        <v/>
      </c>
      <c r="L150" s="17" t="str">
        <f t="shared" si="17"/>
        <v/>
      </c>
      <c r="M150" s="17" t="str">
        <f t="shared" si="18"/>
        <v/>
      </c>
      <c r="N150" s="17" t="str">
        <f>IF(OR(A150="",F150="",I150=""),"",ROUND(I150/365*F150*Instrucciones!$C$15,0))</f>
        <v/>
      </c>
      <c r="O150" s="17" t="str">
        <f t="shared" si="19"/>
        <v/>
      </c>
    </row>
    <row r="151" spans="1:15" x14ac:dyDescent="0.35">
      <c r="A151" s="14"/>
      <c r="B151" s="14"/>
      <c r="C151" s="14"/>
      <c r="D151" s="14"/>
      <c r="E151" s="15"/>
      <c r="F151" s="16"/>
      <c r="G151" s="16"/>
      <c r="H151" s="14"/>
      <c r="I151" s="15"/>
      <c r="J151" s="16"/>
      <c r="K151" s="17" t="str">
        <f t="shared" si="16"/>
        <v/>
      </c>
      <c r="L151" s="17" t="str">
        <f t="shared" si="17"/>
        <v/>
      </c>
      <c r="M151" s="17" t="str">
        <f t="shared" si="18"/>
        <v/>
      </c>
      <c r="N151" s="17" t="str">
        <f>IF(OR(A151="",F151="",I151=""),"",ROUND(I151/365*F151*Instrucciones!$C$15,0))</f>
        <v/>
      </c>
      <c r="O151" s="17" t="str">
        <f t="shared" si="19"/>
        <v/>
      </c>
    </row>
    <row r="152" spans="1:15" x14ac:dyDescent="0.35">
      <c r="A152" s="14"/>
      <c r="B152" s="14"/>
      <c r="C152" s="14"/>
      <c r="D152" s="14"/>
      <c r="E152" s="15"/>
      <c r="F152" s="16"/>
      <c r="G152" s="16"/>
      <c r="H152" s="14"/>
      <c r="I152" s="15"/>
      <c r="J152" s="16"/>
      <c r="K152" s="17" t="str">
        <f t="shared" si="16"/>
        <v/>
      </c>
      <c r="L152" s="17" t="str">
        <f t="shared" si="17"/>
        <v/>
      </c>
      <c r="M152" s="17" t="str">
        <f t="shared" si="18"/>
        <v/>
      </c>
      <c r="N152" s="17" t="str">
        <f>IF(OR(A152="",F152="",I152=""),"",ROUND(I152/365*F152*Instrucciones!$C$15,0))</f>
        <v/>
      </c>
      <c r="O152" s="17" t="str">
        <f t="shared" si="19"/>
        <v/>
      </c>
    </row>
    <row r="153" spans="1:15" x14ac:dyDescent="0.35">
      <c r="A153" s="14"/>
      <c r="B153" s="14"/>
      <c r="C153" s="14"/>
      <c r="D153" s="14"/>
      <c r="E153" s="15"/>
      <c r="F153" s="16"/>
      <c r="G153" s="16"/>
      <c r="H153" s="14"/>
      <c r="I153" s="15"/>
      <c r="J153" s="16"/>
      <c r="K153" s="17" t="str">
        <f t="shared" si="16"/>
        <v/>
      </c>
      <c r="L153" s="17" t="str">
        <f t="shared" si="17"/>
        <v/>
      </c>
      <c r="M153" s="17" t="str">
        <f t="shared" si="18"/>
        <v/>
      </c>
      <c r="N153" s="17" t="str">
        <f>IF(OR(A153="",F153="",I153=""),"",ROUND(I153/365*F153*Instrucciones!$C$15,0))</f>
        <v/>
      </c>
      <c r="O153" s="17" t="str">
        <f t="shared" si="19"/>
        <v/>
      </c>
    </row>
    <row r="154" spans="1:15" x14ac:dyDescent="0.35">
      <c r="A154" s="14"/>
      <c r="B154" s="14"/>
      <c r="C154" s="14"/>
      <c r="D154" s="14"/>
      <c r="E154" s="15"/>
      <c r="F154" s="16"/>
      <c r="G154" s="16"/>
      <c r="H154" s="14"/>
      <c r="I154" s="15"/>
      <c r="J154" s="16"/>
      <c r="K154" s="17" t="str">
        <f t="shared" si="16"/>
        <v/>
      </c>
      <c r="L154" s="17" t="str">
        <f t="shared" si="17"/>
        <v/>
      </c>
      <c r="M154" s="17" t="str">
        <f t="shared" si="18"/>
        <v/>
      </c>
      <c r="N154" s="17" t="str">
        <f>IF(OR(A154="",F154="",I154=""),"",ROUND(I154/365*F154*Instrucciones!$C$15,0))</f>
        <v/>
      </c>
      <c r="O154" s="17" t="str">
        <f t="shared" si="19"/>
        <v/>
      </c>
    </row>
    <row r="155" spans="1:15" x14ac:dyDescent="0.35">
      <c r="A155" s="14"/>
      <c r="B155" s="14"/>
      <c r="C155" s="14"/>
      <c r="D155" s="14"/>
      <c r="E155" s="15"/>
      <c r="F155" s="16"/>
      <c r="G155" s="16"/>
      <c r="H155" s="14"/>
      <c r="I155" s="15"/>
      <c r="J155" s="16"/>
      <c r="K155" s="17" t="str">
        <f t="shared" si="16"/>
        <v/>
      </c>
      <c r="L155" s="17" t="str">
        <f t="shared" si="17"/>
        <v/>
      </c>
      <c r="M155" s="17" t="str">
        <f t="shared" si="18"/>
        <v/>
      </c>
      <c r="N155" s="17" t="str">
        <f>IF(OR(A155="",F155="",I155=""),"",ROUND(I155/365*F155*Instrucciones!$C$15,0))</f>
        <v/>
      </c>
      <c r="O155" s="17" t="str">
        <f t="shared" si="19"/>
        <v/>
      </c>
    </row>
    <row r="156" spans="1:15" x14ac:dyDescent="0.35">
      <c r="A156" s="14"/>
      <c r="B156" s="14"/>
      <c r="C156" s="14"/>
      <c r="D156" s="14"/>
      <c r="E156" s="15"/>
      <c r="F156" s="16"/>
      <c r="G156" s="16"/>
      <c r="H156" s="14"/>
      <c r="I156" s="15"/>
      <c r="J156" s="16"/>
      <c r="K156" s="17" t="str">
        <f t="shared" si="16"/>
        <v/>
      </c>
      <c r="L156" s="17" t="str">
        <f t="shared" si="17"/>
        <v/>
      </c>
      <c r="M156" s="17" t="str">
        <f t="shared" si="18"/>
        <v/>
      </c>
      <c r="N156" s="17" t="str">
        <f>IF(OR(A156="",F156="",I156=""),"",ROUND(I156/365*F156*Instrucciones!$C$15,0))</f>
        <v/>
      </c>
      <c r="O156" s="17" t="str">
        <f t="shared" si="19"/>
        <v/>
      </c>
    </row>
    <row r="157" spans="1:15" x14ac:dyDescent="0.35">
      <c r="A157" s="14"/>
      <c r="B157" s="14"/>
      <c r="C157" s="14"/>
      <c r="D157" s="14"/>
      <c r="E157" s="15"/>
      <c r="F157" s="16"/>
      <c r="G157" s="16"/>
      <c r="H157" s="14"/>
      <c r="I157" s="15"/>
      <c r="J157" s="16"/>
      <c r="K157" s="17" t="str">
        <f t="shared" si="16"/>
        <v/>
      </c>
      <c r="L157" s="17" t="str">
        <f t="shared" si="17"/>
        <v/>
      </c>
      <c r="M157" s="17" t="str">
        <f t="shared" si="18"/>
        <v/>
      </c>
      <c r="N157" s="17" t="str">
        <f>IF(OR(A157="",F157="",I157=""),"",ROUND(I157/365*F157*Instrucciones!$C$15,0))</f>
        <v/>
      </c>
      <c r="O157" s="17" t="str">
        <f t="shared" si="19"/>
        <v/>
      </c>
    </row>
    <row r="158" spans="1:15" x14ac:dyDescent="0.35">
      <c r="A158" s="14"/>
      <c r="B158" s="14"/>
      <c r="C158" s="14"/>
      <c r="D158" s="14"/>
      <c r="E158" s="15"/>
      <c r="F158" s="16"/>
      <c r="G158" s="16"/>
      <c r="H158" s="14"/>
      <c r="I158" s="15"/>
      <c r="J158" s="16"/>
      <c r="K158" s="17" t="str">
        <f t="shared" si="16"/>
        <v/>
      </c>
      <c r="L158" s="17" t="str">
        <f t="shared" si="17"/>
        <v/>
      </c>
      <c r="M158" s="17" t="str">
        <f t="shared" si="18"/>
        <v/>
      </c>
      <c r="N158" s="17" t="str">
        <f>IF(OR(A158="",F158="",I158=""),"",ROUND(I158/365*F158*Instrucciones!$C$15,0))</f>
        <v/>
      </c>
      <c r="O158" s="17" t="str">
        <f t="shared" si="19"/>
        <v/>
      </c>
    </row>
    <row r="159" spans="1:15" x14ac:dyDescent="0.35">
      <c r="A159" s="14"/>
      <c r="B159" s="14"/>
      <c r="C159" s="14"/>
      <c r="D159" s="14"/>
      <c r="E159" s="15"/>
      <c r="F159" s="16"/>
      <c r="G159" s="16"/>
      <c r="H159" s="14"/>
      <c r="I159" s="15"/>
      <c r="J159" s="16"/>
      <c r="K159" s="17" t="str">
        <f t="shared" si="16"/>
        <v/>
      </c>
      <c r="L159" s="17" t="str">
        <f t="shared" si="17"/>
        <v/>
      </c>
      <c r="M159" s="17" t="str">
        <f t="shared" si="18"/>
        <v/>
      </c>
      <c r="N159" s="17" t="str">
        <f>IF(OR(A159="",F159="",I159=""),"",ROUND(I159/365*F159*Instrucciones!$C$15,0))</f>
        <v/>
      </c>
      <c r="O159" s="17" t="str">
        <f t="shared" si="19"/>
        <v/>
      </c>
    </row>
    <row r="160" spans="1:15" x14ac:dyDescent="0.35">
      <c r="A160" s="14"/>
      <c r="B160" s="14"/>
      <c r="C160" s="14"/>
      <c r="D160" s="14"/>
      <c r="E160" s="15"/>
      <c r="F160" s="16"/>
      <c r="G160" s="16"/>
      <c r="H160" s="14"/>
      <c r="I160" s="15"/>
      <c r="J160" s="16"/>
      <c r="K160" s="17" t="str">
        <f t="shared" si="16"/>
        <v/>
      </c>
      <c r="L160" s="17" t="str">
        <f t="shared" si="17"/>
        <v/>
      </c>
      <c r="M160" s="17" t="str">
        <f t="shared" si="18"/>
        <v/>
      </c>
      <c r="N160" s="17" t="str">
        <f>IF(OR(A160="",F160="",I160=""),"",ROUND(I160/365*F160*Instrucciones!$C$15,0))</f>
        <v/>
      </c>
      <c r="O160" s="17" t="str">
        <f t="shared" si="19"/>
        <v/>
      </c>
    </row>
    <row r="161" spans="1:15" x14ac:dyDescent="0.35">
      <c r="A161" s="14"/>
      <c r="B161" s="14"/>
      <c r="C161" s="14"/>
      <c r="D161" s="14"/>
      <c r="E161" s="15"/>
      <c r="F161" s="16"/>
      <c r="G161" s="16"/>
      <c r="H161" s="14"/>
      <c r="I161" s="15"/>
      <c r="J161" s="16"/>
      <c r="K161" s="17" t="str">
        <f t="shared" si="16"/>
        <v/>
      </c>
      <c r="L161" s="17" t="str">
        <f t="shared" si="17"/>
        <v/>
      </c>
      <c r="M161" s="17" t="str">
        <f t="shared" si="18"/>
        <v/>
      </c>
      <c r="N161" s="17" t="str">
        <f>IF(OR(A161="",F161="",I161=""),"",ROUND(I161/365*F161*Instrucciones!$C$15,0))</f>
        <v/>
      </c>
      <c r="O161" s="17" t="str">
        <f t="shared" si="19"/>
        <v/>
      </c>
    </row>
    <row r="162" spans="1:15" x14ac:dyDescent="0.35">
      <c r="A162" s="14"/>
      <c r="B162" s="14"/>
      <c r="C162" s="14"/>
      <c r="D162" s="14"/>
      <c r="E162" s="15"/>
      <c r="F162" s="16"/>
      <c r="G162" s="16"/>
      <c r="H162" s="14"/>
      <c r="I162" s="15"/>
      <c r="J162" s="16"/>
      <c r="K162" s="17" t="str">
        <f t="shared" ref="K162:K193" si="20">IF(OR(A162="",F162=""),"",ROUND(IF(H162="99%",2.58,IF(H162="95%",1.96,1.645))*SQRT(E162)*G162,0))</f>
        <v/>
      </c>
      <c r="L162" s="17" t="str">
        <f t="shared" ref="L162:L193" si="21">IF(K162="","",ROUND(F162+K162,0))</f>
        <v/>
      </c>
      <c r="M162" s="17" t="str">
        <f t="shared" ref="M162:M193" si="22">IF(L162="","",ROUND(F162*E162+L162,0))</f>
        <v/>
      </c>
      <c r="N162" s="17" t="str">
        <f>IF(OR(A162="",F162="",I162=""),"",ROUND(I162/365*F162*Instrucciones!$C$15,0))</f>
        <v/>
      </c>
      <c r="O162" s="17" t="str">
        <f t="shared" ref="O162:O193" si="23">IF(OR(N162="",L162=""),"",MAX(0,N162-L162))</f>
        <v/>
      </c>
    </row>
    <row r="163" spans="1:15" x14ac:dyDescent="0.35">
      <c r="A163" s="14"/>
      <c r="B163" s="14"/>
      <c r="C163" s="14"/>
      <c r="D163" s="14"/>
      <c r="E163" s="15"/>
      <c r="F163" s="16"/>
      <c r="G163" s="16"/>
      <c r="H163" s="14"/>
      <c r="I163" s="15"/>
      <c r="J163" s="16"/>
      <c r="K163" s="17" t="str">
        <f t="shared" si="20"/>
        <v/>
      </c>
      <c r="L163" s="17" t="str">
        <f t="shared" si="21"/>
        <v/>
      </c>
      <c r="M163" s="17" t="str">
        <f t="shared" si="22"/>
        <v/>
      </c>
      <c r="N163" s="17" t="str">
        <f>IF(OR(A163="",F163="",I163=""),"",ROUND(I163/365*F163*Instrucciones!$C$15,0))</f>
        <v/>
      </c>
      <c r="O163" s="17" t="str">
        <f t="shared" si="23"/>
        <v/>
      </c>
    </row>
    <row r="164" spans="1:15" x14ac:dyDescent="0.35">
      <c r="A164" s="14"/>
      <c r="B164" s="14"/>
      <c r="C164" s="14"/>
      <c r="D164" s="14"/>
      <c r="E164" s="15"/>
      <c r="F164" s="16"/>
      <c r="G164" s="16"/>
      <c r="H164" s="14"/>
      <c r="I164" s="15"/>
      <c r="J164" s="16"/>
      <c r="K164" s="17" t="str">
        <f t="shared" si="20"/>
        <v/>
      </c>
      <c r="L164" s="17" t="str">
        <f t="shared" si="21"/>
        <v/>
      </c>
      <c r="M164" s="17" t="str">
        <f t="shared" si="22"/>
        <v/>
      </c>
      <c r="N164" s="17" t="str">
        <f>IF(OR(A164="",F164="",I164=""),"",ROUND(I164/365*F164*Instrucciones!$C$15,0))</f>
        <v/>
      </c>
      <c r="O164" s="17" t="str">
        <f t="shared" si="23"/>
        <v/>
      </c>
    </row>
    <row r="165" spans="1:15" x14ac:dyDescent="0.35">
      <c r="A165" s="14"/>
      <c r="B165" s="14"/>
      <c r="C165" s="14"/>
      <c r="D165" s="14"/>
      <c r="E165" s="15"/>
      <c r="F165" s="16"/>
      <c r="G165" s="16"/>
      <c r="H165" s="14"/>
      <c r="I165" s="15"/>
      <c r="J165" s="16"/>
      <c r="K165" s="17" t="str">
        <f t="shared" si="20"/>
        <v/>
      </c>
      <c r="L165" s="17" t="str">
        <f t="shared" si="21"/>
        <v/>
      </c>
      <c r="M165" s="17" t="str">
        <f t="shared" si="22"/>
        <v/>
      </c>
      <c r="N165" s="17" t="str">
        <f>IF(OR(A165="",F165="",I165=""),"",ROUND(I165/365*F165*Instrucciones!$C$15,0))</f>
        <v/>
      </c>
      <c r="O165" s="17" t="str">
        <f t="shared" si="23"/>
        <v/>
      </c>
    </row>
    <row r="166" spans="1:15" x14ac:dyDescent="0.35">
      <c r="A166" s="14"/>
      <c r="B166" s="14"/>
      <c r="C166" s="14"/>
      <c r="D166" s="14"/>
      <c r="E166" s="15"/>
      <c r="F166" s="16"/>
      <c r="G166" s="16"/>
      <c r="H166" s="14"/>
      <c r="I166" s="15"/>
      <c r="J166" s="16"/>
      <c r="K166" s="17" t="str">
        <f t="shared" si="20"/>
        <v/>
      </c>
      <c r="L166" s="17" t="str">
        <f t="shared" si="21"/>
        <v/>
      </c>
      <c r="M166" s="17" t="str">
        <f t="shared" si="22"/>
        <v/>
      </c>
      <c r="N166" s="17" t="str">
        <f>IF(OR(A166="",F166="",I166=""),"",ROUND(I166/365*F166*Instrucciones!$C$15,0))</f>
        <v/>
      </c>
      <c r="O166" s="17" t="str">
        <f t="shared" si="23"/>
        <v/>
      </c>
    </row>
    <row r="167" spans="1:15" x14ac:dyDescent="0.35">
      <c r="A167" s="14"/>
      <c r="B167" s="14"/>
      <c r="C167" s="14"/>
      <c r="D167" s="14"/>
      <c r="E167" s="15"/>
      <c r="F167" s="16"/>
      <c r="G167" s="16"/>
      <c r="H167" s="14"/>
      <c r="I167" s="15"/>
      <c r="J167" s="16"/>
      <c r="K167" s="17" t="str">
        <f t="shared" si="20"/>
        <v/>
      </c>
      <c r="L167" s="17" t="str">
        <f t="shared" si="21"/>
        <v/>
      </c>
      <c r="M167" s="17" t="str">
        <f t="shared" si="22"/>
        <v/>
      </c>
      <c r="N167" s="17" t="str">
        <f>IF(OR(A167="",F167="",I167=""),"",ROUND(I167/365*F167*Instrucciones!$C$15,0))</f>
        <v/>
      </c>
      <c r="O167" s="17" t="str">
        <f t="shared" si="23"/>
        <v/>
      </c>
    </row>
    <row r="168" spans="1:15" x14ac:dyDescent="0.35">
      <c r="A168" s="14"/>
      <c r="B168" s="14"/>
      <c r="C168" s="14"/>
      <c r="D168" s="14"/>
      <c r="E168" s="15"/>
      <c r="F168" s="16"/>
      <c r="G168" s="16"/>
      <c r="H168" s="14"/>
      <c r="I168" s="15"/>
      <c r="J168" s="16"/>
      <c r="K168" s="17" t="str">
        <f t="shared" si="20"/>
        <v/>
      </c>
      <c r="L168" s="17" t="str">
        <f t="shared" si="21"/>
        <v/>
      </c>
      <c r="M168" s="17" t="str">
        <f t="shared" si="22"/>
        <v/>
      </c>
      <c r="N168" s="17" t="str">
        <f>IF(OR(A168="",F168="",I168=""),"",ROUND(I168/365*F168*Instrucciones!$C$15,0))</f>
        <v/>
      </c>
      <c r="O168" s="17" t="str">
        <f t="shared" si="23"/>
        <v/>
      </c>
    </row>
    <row r="169" spans="1:15" x14ac:dyDescent="0.35">
      <c r="A169" s="14"/>
      <c r="B169" s="14"/>
      <c r="C169" s="14"/>
      <c r="D169" s="14"/>
      <c r="E169" s="15"/>
      <c r="F169" s="16"/>
      <c r="G169" s="16"/>
      <c r="H169" s="14"/>
      <c r="I169" s="15"/>
      <c r="J169" s="16"/>
      <c r="K169" s="17" t="str">
        <f t="shared" si="20"/>
        <v/>
      </c>
      <c r="L169" s="17" t="str">
        <f t="shared" si="21"/>
        <v/>
      </c>
      <c r="M169" s="17" t="str">
        <f t="shared" si="22"/>
        <v/>
      </c>
      <c r="N169" s="17" t="str">
        <f>IF(OR(A169="",F169="",I169=""),"",ROUND(I169/365*F169*Instrucciones!$C$15,0))</f>
        <v/>
      </c>
      <c r="O169" s="17" t="str">
        <f t="shared" si="23"/>
        <v/>
      </c>
    </row>
    <row r="170" spans="1:15" x14ac:dyDescent="0.35">
      <c r="A170" s="14"/>
      <c r="B170" s="14"/>
      <c r="C170" s="14"/>
      <c r="D170" s="14"/>
      <c r="E170" s="15"/>
      <c r="F170" s="16"/>
      <c r="G170" s="16"/>
      <c r="H170" s="14"/>
      <c r="I170" s="15"/>
      <c r="J170" s="16"/>
      <c r="K170" s="17" t="str">
        <f t="shared" si="20"/>
        <v/>
      </c>
      <c r="L170" s="17" t="str">
        <f t="shared" si="21"/>
        <v/>
      </c>
      <c r="M170" s="17" t="str">
        <f t="shared" si="22"/>
        <v/>
      </c>
      <c r="N170" s="17" t="str">
        <f>IF(OR(A170="",F170="",I170=""),"",ROUND(I170/365*F170*Instrucciones!$C$15,0))</f>
        <v/>
      </c>
      <c r="O170" s="17" t="str">
        <f t="shared" si="23"/>
        <v/>
      </c>
    </row>
    <row r="171" spans="1:15" x14ac:dyDescent="0.35">
      <c r="A171" s="14"/>
      <c r="B171" s="14"/>
      <c r="C171" s="14"/>
      <c r="D171" s="14"/>
      <c r="E171" s="15"/>
      <c r="F171" s="16"/>
      <c r="G171" s="16"/>
      <c r="H171" s="14"/>
      <c r="I171" s="15"/>
      <c r="J171" s="16"/>
      <c r="K171" s="17" t="str">
        <f t="shared" si="20"/>
        <v/>
      </c>
      <c r="L171" s="17" t="str">
        <f t="shared" si="21"/>
        <v/>
      </c>
      <c r="M171" s="17" t="str">
        <f t="shared" si="22"/>
        <v/>
      </c>
      <c r="N171" s="17" t="str">
        <f>IF(OR(A171="",F171="",I171=""),"",ROUND(I171/365*F171*Instrucciones!$C$15,0))</f>
        <v/>
      </c>
      <c r="O171" s="17" t="str">
        <f t="shared" si="23"/>
        <v/>
      </c>
    </row>
    <row r="172" spans="1:15" x14ac:dyDescent="0.35">
      <c r="A172" s="14"/>
      <c r="B172" s="14"/>
      <c r="C172" s="14"/>
      <c r="D172" s="14"/>
      <c r="E172" s="15"/>
      <c r="F172" s="16"/>
      <c r="G172" s="16"/>
      <c r="H172" s="14"/>
      <c r="I172" s="15"/>
      <c r="J172" s="16"/>
      <c r="K172" s="17" t="str">
        <f t="shared" si="20"/>
        <v/>
      </c>
      <c r="L172" s="17" t="str">
        <f t="shared" si="21"/>
        <v/>
      </c>
      <c r="M172" s="17" t="str">
        <f t="shared" si="22"/>
        <v/>
      </c>
      <c r="N172" s="17" t="str">
        <f>IF(OR(A172="",F172="",I172=""),"",ROUND(I172/365*F172*Instrucciones!$C$15,0))</f>
        <v/>
      </c>
      <c r="O172" s="17" t="str">
        <f t="shared" si="23"/>
        <v/>
      </c>
    </row>
    <row r="173" spans="1:15" x14ac:dyDescent="0.35">
      <c r="A173" s="14"/>
      <c r="B173" s="14"/>
      <c r="C173" s="14"/>
      <c r="D173" s="14"/>
      <c r="E173" s="15"/>
      <c r="F173" s="16"/>
      <c r="G173" s="16"/>
      <c r="H173" s="14"/>
      <c r="I173" s="15"/>
      <c r="J173" s="16"/>
      <c r="K173" s="17" t="str">
        <f t="shared" si="20"/>
        <v/>
      </c>
      <c r="L173" s="17" t="str">
        <f t="shared" si="21"/>
        <v/>
      </c>
      <c r="M173" s="17" t="str">
        <f t="shared" si="22"/>
        <v/>
      </c>
      <c r="N173" s="17" t="str">
        <f>IF(OR(A173="",F173="",I173=""),"",ROUND(I173/365*F173*Instrucciones!$C$15,0))</f>
        <v/>
      </c>
      <c r="O173" s="17" t="str">
        <f t="shared" si="23"/>
        <v/>
      </c>
    </row>
    <row r="174" spans="1:15" x14ac:dyDescent="0.35">
      <c r="A174" s="14"/>
      <c r="B174" s="14"/>
      <c r="C174" s="14"/>
      <c r="D174" s="14"/>
      <c r="E174" s="15"/>
      <c r="F174" s="16"/>
      <c r="G174" s="16"/>
      <c r="H174" s="14"/>
      <c r="I174" s="15"/>
      <c r="J174" s="16"/>
      <c r="K174" s="17" t="str">
        <f t="shared" si="20"/>
        <v/>
      </c>
      <c r="L174" s="17" t="str">
        <f t="shared" si="21"/>
        <v/>
      </c>
      <c r="M174" s="17" t="str">
        <f t="shared" si="22"/>
        <v/>
      </c>
      <c r="N174" s="17" t="str">
        <f>IF(OR(A174="",F174="",I174=""),"",ROUND(I174/365*F174*Instrucciones!$C$15,0))</f>
        <v/>
      </c>
      <c r="O174" s="17" t="str">
        <f t="shared" si="23"/>
        <v/>
      </c>
    </row>
    <row r="175" spans="1:15" x14ac:dyDescent="0.35">
      <c r="A175" s="14"/>
      <c r="B175" s="14"/>
      <c r="C175" s="14"/>
      <c r="D175" s="14"/>
      <c r="E175" s="15"/>
      <c r="F175" s="16"/>
      <c r="G175" s="16"/>
      <c r="H175" s="14"/>
      <c r="I175" s="15"/>
      <c r="J175" s="16"/>
      <c r="K175" s="17" t="str">
        <f t="shared" si="20"/>
        <v/>
      </c>
      <c r="L175" s="17" t="str">
        <f t="shared" si="21"/>
        <v/>
      </c>
      <c r="M175" s="17" t="str">
        <f t="shared" si="22"/>
        <v/>
      </c>
      <c r="N175" s="17" t="str">
        <f>IF(OR(A175="",F175="",I175=""),"",ROUND(I175/365*F175*Instrucciones!$C$15,0))</f>
        <v/>
      </c>
      <c r="O175" s="17" t="str">
        <f t="shared" si="23"/>
        <v/>
      </c>
    </row>
    <row r="176" spans="1:15" x14ac:dyDescent="0.35">
      <c r="A176" s="14"/>
      <c r="B176" s="14"/>
      <c r="C176" s="14"/>
      <c r="D176" s="14"/>
      <c r="E176" s="15"/>
      <c r="F176" s="16"/>
      <c r="G176" s="16"/>
      <c r="H176" s="14"/>
      <c r="I176" s="15"/>
      <c r="J176" s="16"/>
      <c r="K176" s="17" t="str">
        <f t="shared" si="20"/>
        <v/>
      </c>
      <c r="L176" s="17" t="str">
        <f t="shared" si="21"/>
        <v/>
      </c>
      <c r="M176" s="17" t="str">
        <f t="shared" si="22"/>
        <v/>
      </c>
      <c r="N176" s="17" t="str">
        <f>IF(OR(A176="",F176="",I176=""),"",ROUND(I176/365*F176*Instrucciones!$C$15,0))</f>
        <v/>
      </c>
      <c r="O176" s="17" t="str">
        <f t="shared" si="23"/>
        <v/>
      </c>
    </row>
    <row r="177" spans="1:15" x14ac:dyDescent="0.35">
      <c r="A177" s="14"/>
      <c r="B177" s="14"/>
      <c r="C177" s="14"/>
      <c r="D177" s="14"/>
      <c r="E177" s="15"/>
      <c r="F177" s="16"/>
      <c r="G177" s="16"/>
      <c r="H177" s="14"/>
      <c r="I177" s="15"/>
      <c r="J177" s="16"/>
      <c r="K177" s="17" t="str">
        <f t="shared" si="20"/>
        <v/>
      </c>
      <c r="L177" s="17" t="str">
        <f t="shared" si="21"/>
        <v/>
      </c>
      <c r="M177" s="17" t="str">
        <f t="shared" si="22"/>
        <v/>
      </c>
      <c r="N177" s="17" t="str">
        <f>IF(OR(A177="",F177="",I177=""),"",ROUND(I177/365*F177*Instrucciones!$C$15,0))</f>
        <v/>
      </c>
      <c r="O177" s="17" t="str">
        <f t="shared" si="23"/>
        <v/>
      </c>
    </row>
    <row r="178" spans="1:15" x14ac:dyDescent="0.35">
      <c r="A178" s="14"/>
      <c r="B178" s="14"/>
      <c r="C178" s="14"/>
      <c r="D178" s="14"/>
      <c r="E178" s="15"/>
      <c r="F178" s="16"/>
      <c r="G178" s="16"/>
      <c r="H178" s="14"/>
      <c r="I178" s="15"/>
      <c r="J178" s="16"/>
      <c r="K178" s="17" t="str">
        <f t="shared" si="20"/>
        <v/>
      </c>
      <c r="L178" s="17" t="str">
        <f t="shared" si="21"/>
        <v/>
      </c>
      <c r="M178" s="17" t="str">
        <f t="shared" si="22"/>
        <v/>
      </c>
      <c r="N178" s="17" t="str">
        <f>IF(OR(A178="",F178="",I178=""),"",ROUND(I178/365*F178*Instrucciones!$C$15,0))</f>
        <v/>
      </c>
      <c r="O178" s="17" t="str">
        <f t="shared" si="23"/>
        <v/>
      </c>
    </row>
    <row r="179" spans="1:15" x14ac:dyDescent="0.35">
      <c r="A179" s="14"/>
      <c r="B179" s="14"/>
      <c r="C179" s="14"/>
      <c r="D179" s="14"/>
      <c r="E179" s="15"/>
      <c r="F179" s="16"/>
      <c r="G179" s="16"/>
      <c r="H179" s="14"/>
      <c r="I179" s="15"/>
      <c r="J179" s="16"/>
      <c r="K179" s="17" t="str">
        <f t="shared" si="20"/>
        <v/>
      </c>
      <c r="L179" s="17" t="str">
        <f t="shared" si="21"/>
        <v/>
      </c>
      <c r="M179" s="17" t="str">
        <f t="shared" si="22"/>
        <v/>
      </c>
      <c r="N179" s="17" t="str">
        <f>IF(OR(A179="",F179="",I179=""),"",ROUND(I179/365*F179*Instrucciones!$C$15,0))</f>
        <v/>
      </c>
      <c r="O179" s="17" t="str">
        <f t="shared" si="23"/>
        <v/>
      </c>
    </row>
    <row r="180" spans="1:15" x14ac:dyDescent="0.35">
      <c r="A180" s="14"/>
      <c r="B180" s="14"/>
      <c r="C180" s="14"/>
      <c r="D180" s="14"/>
      <c r="E180" s="15"/>
      <c r="F180" s="16"/>
      <c r="G180" s="16"/>
      <c r="H180" s="14"/>
      <c r="I180" s="15"/>
      <c r="J180" s="16"/>
      <c r="K180" s="17" t="str">
        <f t="shared" si="20"/>
        <v/>
      </c>
      <c r="L180" s="17" t="str">
        <f t="shared" si="21"/>
        <v/>
      </c>
      <c r="M180" s="17" t="str">
        <f t="shared" si="22"/>
        <v/>
      </c>
      <c r="N180" s="17" t="str">
        <f>IF(OR(A180="",F180="",I180=""),"",ROUND(I180/365*F180*Instrucciones!$C$15,0))</f>
        <v/>
      </c>
      <c r="O180" s="17" t="str">
        <f t="shared" si="23"/>
        <v/>
      </c>
    </row>
    <row r="181" spans="1:15" x14ac:dyDescent="0.35">
      <c r="A181" s="14"/>
      <c r="B181" s="14"/>
      <c r="C181" s="14"/>
      <c r="D181" s="14"/>
      <c r="E181" s="15"/>
      <c r="F181" s="16"/>
      <c r="G181" s="16"/>
      <c r="H181" s="14"/>
      <c r="I181" s="15"/>
      <c r="J181" s="16"/>
      <c r="K181" s="17" t="str">
        <f t="shared" si="20"/>
        <v/>
      </c>
      <c r="L181" s="17" t="str">
        <f t="shared" si="21"/>
        <v/>
      </c>
      <c r="M181" s="17" t="str">
        <f t="shared" si="22"/>
        <v/>
      </c>
      <c r="N181" s="17" t="str">
        <f>IF(OR(A181="",F181="",I181=""),"",ROUND(I181/365*F181*Instrucciones!$C$15,0))</f>
        <v/>
      </c>
      <c r="O181" s="17" t="str">
        <f t="shared" si="23"/>
        <v/>
      </c>
    </row>
    <row r="182" spans="1:15" x14ac:dyDescent="0.35">
      <c r="A182" s="14"/>
      <c r="B182" s="14"/>
      <c r="C182" s="14"/>
      <c r="D182" s="14"/>
      <c r="E182" s="15"/>
      <c r="F182" s="16"/>
      <c r="G182" s="16"/>
      <c r="H182" s="14"/>
      <c r="I182" s="15"/>
      <c r="J182" s="16"/>
      <c r="K182" s="17" t="str">
        <f t="shared" si="20"/>
        <v/>
      </c>
      <c r="L182" s="17" t="str">
        <f t="shared" si="21"/>
        <v/>
      </c>
      <c r="M182" s="17" t="str">
        <f t="shared" si="22"/>
        <v/>
      </c>
      <c r="N182" s="17" t="str">
        <f>IF(OR(A182="",F182="",I182=""),"",ROUND(I182/365*F182*Instrucciones!$C$15,0))</f>
        <v/>
      </c>
      <c r="O182" s="17" t="str">
        <f t="shared" si="23"/>
        <v/>
      </c>
    </row>
    <row r="183" spans="1:15" x14ac:dyDescent="0.35">
      <c r="A183" s="14"/>
      <c r="B183" s="14"/>
      <c r="C183" s="14"/>
      <c r="D183" s="14"/>
      <c r="E183" s="15"/>
      <c r="F183" s="16"/>
      <c r="G183" s="16"/>
      <c r="H183" s="14"/>
      <c r="I183" s="15"/>
      <c r="J183" s="16"/>
      <c r="K183" s="17" t="str">
        <f t="shared" si="20"/>
        <v/>
      </c>
      <c r="L183" s="17" t="str">
        <f t="shared" si="21"/>
        <v/>
      </c>
      <c r="M183" s="17" t="str">
        <f t="shared" si="22"/>
        <v/>
      </c>
      <c r="N183" s="17" t="str">
        <f>IF(OR(A183="",F183="",I183=""),"",ROUND(I183/365*F183*Instrucciones!$C$15,0))</f>
        <v/>
      </c>
      <c r="O183" s="17" t="str">
        <f t="shared" si="23"/>
        <v/>
      </c>
    </row>
    <row r="184" spans="1:15" x14ac:dyDescent="0.35">
      <c r="A184" s="14"/>
      <c r="B184" s="14"/>
      <c r="C184" s="14"/>
      <c r="D184" s="14"/>
      <c r="E184" s="15"/>
      <c r="F184" s="16"/>
      <c r="G184" s="16"/>
      <c r="H184" s="14"/>
      <c r="I184" s="15"/>
      <c r="J184" s="16"/>
      <c r="K184" s="17" t="str">
        <f t="shared" si="20"/>
        <v/>
      </c>
      <c r="L184" s="17" t="str">
        <f t="shared" si="21"/>
        <v/>
      </c>
      <c r="M184" s="17" t="str">
        <f t="shared" si="22"/>
        <v/>
      </c>
      <c r="N184" s="17" t="str">
        <f>IF(OR(A184="",F184="",I184=""),"",ROUND(I184/365*F184*Instrucciones!$C$15,0))</f>
        <v/>
      </c>
      <c r="O184" s="17" t="str">
        <f t="shared" si="23"/>
        <v/>
      </c>
    </row>
    <row r="185" spans="1:15" x14ac:dyDescent="0.35">
      <c r="A185" s="14"/>
      <c r="B185" s="14"/>
      <c r="C185" s="14"/>
      <c r="D185" s="14"/>
      <c r="E185" s="15"/>
      <c r="F185" s="16"/>
      <c r="G185" s="16"/>
      <c r="H185" s="14"/>
      <c r="I185" s="15"/>
      <c r="J185" s="16"/>
      <c r="K185" s="17" t="str">
        <f t="shared" si="20"/>
        <v/>
      </c>
      <c r="L185" s="17" t="str">
        <f t="shared" si="21"/>
        <v/>
      </c>
      <c r="M185" s="17" t="str">
        <f t="shared" si="22"/>
        <v/>
      </c>
      <c r="N185" s="17" t="str">
        <f>IF(OR(A185="",F185="",I185=""),"",ROUND(I185/365*F185*Instrucciones!$C$15,0))</f>
        <v/>
      </c>
      <c r="O185" s="17" t="str">
        <f t="shared" si="23"/>
        <v/>
      </c>
    </row>
    <row r="186" spans="1:15" x14ac:dyDescent="0.35">
      <c r="A186" s="14"/>
      <c r="B186" s="14"/>
      <c r="C186" s="14"/>
      <c r="D186" s="14"/>
      <c r="E186" s="15"/>
      <c r="F186" s="16"/>
      <c r="G186" s="16"/>
      <c r="H186" s="14"/>
      <c r="I186" s="15"/>
      <c r="J186" s="16"/>
      <c r="K186" s="17" t="str">
        <f t="shared" si="20"/>
        <v/>
      </c>
      <c r="L186" s="17" t="str">
        <f t="shared" si="21"/>
        <v/>
      </c>
      <c r="M186" s="17" t="str">
        <f t="shared" si="22"/>
        <v/>
      </c>
      <c r="N186" s="17" t="str">
        <f>IF(OR(A186="",F186="",I186=""),"",ROUND(I186/365*F186*Instrucciones!$C$15,0))</f>
        <v/>
      </c>
      <c r="O186" s="17" t="str">
        <f t="shared" si="23"/>
        <v/>
      </c>
    </row>
    <row r="187" spans="1:15" x14ac:dyDescent="0.35">
      <c r="A187" s="14"/>
      <c r="B187" s="14"/>
      <c r="C187" s="14"/>
      <c r="D187" s="14"/>
      <c r="E187" s="15"/>
      <c r="F187" s="16"/>
      <c r="G187" s="16"/>
      <c r="H187" s="14"/>
      <c r="I187" s="15"/>
      <c r="J187" s="16"/>
      <c r="K187" s="17" t="str">
        <f t="shared" si="20"/>
        <v/>
      </c>
      <c r="L187" s="17" t="str">
        <f t="shared" si="21"/>
        <v/>
      </c>
      <c r="M187" s="17" t="str">
        <f t="shared" si="22"/>
        <v/>
      </c>
      <c r="N187" s="17" t="str">
        <f>IF(OR(A187="",F187="",I187=""),"",ROUND(I187/365*F187*Instrucciones!$C$15,0))</f>
        <v/>
      </c>
      <c r="O187" s="17" t="str">
        <f t="shared" si="23"/>
        <v/>
      </c>
    </row>
    <row r="188" spans="1:15" x14ac:dyDescent="0.35">
      <c r="A188" s="14"/>
      <c r="B188" s="14"/>
      <c r="C188" s="14"/>
      <c r="D188" s="14"/>
      <c r="E188" s="15"/>
      <c r="F188" s="16"/>
      <c r="G188" s="16"/>
      <c r="H188" s="14"/>
      <c r="I188" s="15"/>
      <c r="J188" s="16"/>
      <c r="K188" s="17" t="str">
        <f t="shared" si="20"/>
        <v/>
      </c>
      <c r="L188" s="17" t="str">
        <f t="shared" si="21"/>
        <v/>
      </c>
      <c r="M188" s="17" t="str">
        <f t="shared" si="22"/>
        <v/>
      </c>
      <c r="N188" s="17" t="str">
        <f>IF(OR(A188="",F188="",I188=""),"",ROUND(I188/365*F188*Instrucciones!$C$15,0))</f>
        <v/>
      </c>
      <c r="O188" s="17" t="str">
        <f t="shared" si="23"/>
        <v/>
      </c>
    </row>
    <row r="189" spans="1:15" x14ac:dyDescent="0.35">
      <c r="A189" s="14"/>
      <c r="B189" s="14"/>
      <c r="C189" s="14"/>
      <c r="D189" s="14"/>
      <c r="E189" s="15"/>
      <c r="F189" s="16"/>
      <c r="G189" s="16"/>
      <c r="H189" s="14"/>
      <c r="I189" s="15"/>
      <c r="J189" s="16"/>
      <c r="K189" s="17" t="str">
        <f t="shared" si="20"/>
        <v/>
      </c>
      <c r="L189" s="17" t="str">
        <f t="shared" si="21"/>
        <v/>
      </c>
      <c r="M189" s="17" t="str">
        <f t="shared" si="22"/>
        <v/>
      </c>
      <c r="N189" s="17" t="str">
        <f>IF(OR(A189="",F189="",I189=""),"",ROUND(I189/365*F189*Instrucciones!$C$15,0))</f>
        <v/>
      </c>
      <c r="O189" s="17" t="str">
        <f t="shared" si="23"/>
        <v/>
      </c>
    </row>
    <row r="190" spans="1:15" x14ac:dyDescent="0.35">
      <c r="A190" s="14"/>
      <c r="B190" s="14"/>
      <c r="C190" s="14"/>
      <c r="D190" s="14"/>
      <c r="E190" s="15"/>
      <c r="F190" s="16"/>
      <c r="G190" s="16"/>
      <c r="H190" s="14"/>
      <c r="I190" s="15"/>
      <c r="J190" s="16"/>
      <c r="K190" s="17" t="str">
        <f t="shared" si="20"/>
        <v/>
      </c>
      <c r="L190" s="17" t="str">
        <f t="shared" si="21"/>
        <v/>
      </c>
      <c r="M190" s="17" t="str">
        <f t="shared" si="22"/>
        <v/>
      </c>
      <c r="N190" s="17" t="str">
        <f>IF(OR(A190="",F190="",I190=""),"",ROUND(I190/365*F190*Instrucciones!$C$15,0))</f>
        <v/>
      </c>
      <c r="O190" s="17" t="str">
        <f t="shared" si="23"/>
        <v/>
      </c>
    </row>
    <row r="191" spans="1:15" x14ac:dyDescent="0.35">
      <c r="A191" s="14"/>
      <c r="B191" s="14"/>
      <c r="C191" s="14"/>
      <c r="D191" s="14"/>
      <c r="E191" s="15"/>
      <c r="F191" s="16"/>
      <c r="G191" s="16"/>
      <c r="H191" s="14"/>
      <c r="I191" s="15"/>
      <c r="J191" s="16"/>
      <c r="K191" s="17" t="str">
        <f t="shared" si="20"/>
        <v/>
      </c>
      <c r="L191" s="17" t="str">
        <f t="shared" si="21"/>
        <v/>
      </c>
      <c r="M191" s="17" t="str">
        <f t="shared" si="22"/>
        <v/>
      </c>
      <c r="N191" s="17" t="str">
        <f>IF(OR(A191="",F191="",I191=""),"",ROUND(I191/365*F191*Instrucciones!$C$15,0))</f>
        <v/>
      </c>
      <c r="O191" s="17" t="str">
        <f t="shared" si="23"/>
        <v/>
      </c>
    </row>
    <row r="192" spans="1:15" x14ac:dyDescent="0.35">
      <c r="A192" s="14"/>
      <c r="B192" s="14"/>
      <c r="C192" s="14"/>
      <c r="D192" s="14"/>
      <c r="E192" s="15"/>
      <c r="F192" s="16"/>
      <c r="G192" s="16"/>
      <c r="H192" s="14"/>
      <c r="I192" s="15"/>
      <c r="J192" s="16"/>
      <c r="K192" s="17" t="str">
        <f t="shared" si="20"/>
        <v/>
      </c>
      <c r="L192" s="17" t="str">
        <f t="shared" si="21"/>
        <v/>
      </c>
      <c r="M192" s="17" t="str">
        <f t="shared" si="22"/>
        <v/>
      </c>
      <c r="N192" s="17" t="str">
        <f>IF(OR(A192="",F192="",I192=""),"",ROUND(I192/365*F192*Instrucciones!$C$15,0))</f>
        <v/>
      </c>
      <c r="O192" s="17" t="str">
        <f t="shared" si="23"/>
        <v/>
      </c>
    </row>
    <row r="193" spans="1:15" x14ac:dyDescent="0.35">
      <c r="A193" s="14"/>
      <c r="B193" s="14"/>
      <c r="C193" s="14"/>
      <c r="D193" s="14"/>
      <c r="E193" s="15"/>
      <c r="F193" s="16"/>
      <c r="G193" s="16"/>
      <c r="H193" s="14"/>
      <c r="I193" s="15"/>
      <c r="J193" s="16"/>
      <c r="K193" s="17" t="str">
        <f t="shared" si="20"/>
        <v/>
      </c>
      <c r="L193" s="17" t="str">
        <f t="shared" si="21"/>
        <v/>
      </c>
      <c r="M193" s="17" t="str">
        <f t="shared" si="22"/>
        <v/>
      </c>
      <c r="N193" s="17" t="str">
        <f>IF(OR(A193="",F193="",I193=""),"",ROUND(I193/365*F193*Instrucciones!$C$15,0))</f>
        <v/>
      </c>
      <c r="O193" s="17" t="str">
        <f t="shared" si="23"/>
        <v/>
      </c>
    </row>
    <row r="194" spans="1:15" x14ac:dyDescent="0.35">
      <c r="A194" s="14"/>
      <c r="B194" s="14"/>
      <c r="C194" s="14"/>
      <c r="D194" s="14"/>
      <c r="E194" s="15"/>
      <c r="F194" s="16"/>
      <c r="G194" s="16"/>
      <c r="H194" s="14"/>
      <c r="I194" s="15"/>
      <c r="J194" s="16"/>
      <c r="K194" s="17" t="str">
        <f t="shared" ref="K194:K201" si="24">IF(OR(A194="",F194=""),"",ROUND(IF(H194="99%",2.58,IF(H194="95%",1.96,1.645))*SQRT(E194)*G194,0))</f>
        <v/>
      </c>
      <c r="L194" s="17" t="str">
        <f t="shared" ref="L194:L225" si="25">IF(K194="","",ROUND(F194+K194,0))</f>
        <v/>
      </c>
      <c r="M194" s="17" t="str">
        <f t="shared" ref="M194:M225" si="26">IF(L194="","",ROUND(F194*E194+L194,0))</f>
        <v/>
      </c>
      <c r="N194" s="17" t="str">
        <f>IF(OR(A194="",F194="",I194=""),"",ROUND(I194/365*F194*Instrucciones!$C$15,0))</f>
        <v/>
      </c>
      <c r="O194" s="17" t="str">
        <f t="shared" ref="O194:O225" si="27">IF(OR(N194="",L194=""),"",MAX(0,N194-L194))</f>
        <v/>
      </c>
    </row>
    <row r="195" spans="1:15" x14ac:dyDescent="0.35">
      <c r="A195" s="14"/>
      <c r="B195" s="14"/>
      <c r="C195" s="14"/>
      <c r="D195" s="14"/>
      <c r="E195" s="15"/>
      <c r="F195" s="16"/>
      <c r="G195" s="16"/>
      <c r="H195" s="14"/>
      <c r="I195" s="15"/>
      <c r="J195" s="16"/>
      <c r="K195" s="17" t="str">
        <f t="shared" si="24"/>
        <v/>
      </c>
      <c r="L195" s="17" t="str">
        <f t="shared" si="25"/>
        <v/>
      </c>
      <c r="M195" s="17" t="str">
        <f t="shared" si="26"/>
        <v/>
      </c>
      <c r="N195" s="17" t="str">
        <f>IF(OR(A195="",F195="",I195=""),"",ROUND(I195/365*F195*Instrucciones!$C$15,0))</f>
        <v/>
      </c>
      <c r="O195" s="17" t="str">
        <f t="shared" si="27"/>
        <v/>
      </c>
    </row>
    <row r="196" spans="1:15" x14ac:dyDescent="0.35">
      <c r="A196" s="14"/>
      <c r="B196" s="14"/>
      <c r="C196" s="14"/>
      <c r="D196" s="14"/>
      <c r="E196" s="15"/>
      <c r="F196" s="16"/>
      <c r="G196" s="16"/>
      <c r="H196" s="14"/>
      <c r="I196" s="15"/>
      <c r="J196" s="16"/>
      <c r="K196" s="17" t="str">
        <f t="shared" si="24"/>
        <v/>
      </c>
      <c r="L196" s="17" t="str">
        <f t="shared" si="25"/>
        <v/>
      </c>
      <c r="M196" s="17" t="str">
        <f t="shared" si="26"/>
        <v/>
      </c>
      <c r="N196" s="17" t="str">
        <f>IF(OR(A196="",F196="",I196=""),"",ROUND(I196/365*F196*Instrucciones!$C$15,0))</f>
        <v/>
      </c>
      <c r="O196" s="17" t="str">
        <f t="shared" si="27"/>
        <v/>
      </c>
    </row>
    <row r="197" spans="1:15" x14ac:dyDescent="0.35">
      <c r="A197" s="14"/>
      <c r="B197" s="14"/>
      <c r="C197" s="14"/>
      <c r="D197" s="14"/>
      <c r="E197" s="15"/>
      <c r="F197" s="16"/>
      <c r="G197" s="16"/>
      <c r="H197" s="14"/>
      <c r="I197" s="15"/>
      <c r="J197" s="16"/>
      <c r="K197" s="17" t="str">
        <f t="shared" si="24"/>
        <v/>
      </c>
      <c r="L197" s="17" t="str">
        <f t="shared" si="25"/>
        <v/>
      </c>
      <c r="M197" s="17" t="str">
        <f t="shared" si="26"/>
        <v/>
      </c>
      <c r="N197" s="17" t="str">
        <f>IF(OR(A197="",F197="",I197=""),"",ROUND(I197/365*F197*Instrucciones!$C$15,0))</f>
        <v/>
      </c>
      <c r="O197" s="17" t="str">
        <f t="shared" si="27"/>
        <v/>
      </c>
    </row>
    <row r="198" spans="1:15" x14ac:dyDescent="0.35">
      <c r="A198" s="14"/>
      <c r="B198" s="14"/>
      <c r="C198" s="14"/>
      <c r="D198" s="14"/>
      <c r="E198" s="15"/>
      <c r="F198" s="16"/>
      <c r="G198" s="16"/>
      <c r="H198" s="14"/>
      <c r="I198" s="15"/>
      <c r="J198" s="16"/>
      <c r="K198" s="17" t="str">
        <f t="shared" si="24"/>
        <v/>
      </c>
      <c r="L198" s="17" t="str">
        <f t="shared" si="25"/>
        <v/>
      </c>
      <c r="M198" s="17" t="str">
        <f t="shared" si="26"/>
        <v/>
      </c>
      <c r="N198" s="17" t="str">
        <f>IF(OR(A198="",F198="",I198=""),"",ROUND(I198/365*F198*Instrucciones!$C$15,0))</f>
        <v/>
      </c>
      <c r="O198" s="17" t="str">
        <f t="shared" si="27"/>
        <v/>
      </c>
    </row>
    <row r="199" spans="1:15" x14ac:dyDescent="0.35">
      <c r="A199" s="14"/>
      <c r="B199" s="14"/>
      <c r="C199" s="14"/>
      <c r="D199" s="14"/>
      <c r="E199" s="15"/>
      <c r="F199" s="16"/>
      <c r="G199" s="16"/>
      <c r="H199" s="14"/>
      <c r="I199" s="15"/>
      <c r="J199" s="16"/>
      <c r="K199" s="17" t="str">
        <f t="shared" si="24"/>
        <v/>
      </c>
      <c r="L199" s="17" t="str">
        <f t="shared" si="25"/>
        <v/>
      </c>
      <c r="M199" s="17" t="str">
        <f t="shared" si="26"/>
        <v/>
      </c>
      <c r="N199" s="17" t="str">
        <f>IF(OR(A199="",F199="",I199=""),"",ROUND(I199/365*F199*Instrucciones!$C$15,0))</f>
        <v/>
      </c>
      <c r="O199" s="17" t="str">
        <f t="shared" si="27"/>
        <v/>
      </c>
    </row>
    <row r="200" spans="1:15" x14ac:dyDescent="0.35">
      <c r="A200" s="14"/>
      <c r="B200" s="14"/>
      <c r="C200" s="14"/>
      <c r="D200" s="14"/>
      <c r="E200" s="15"/>
      <c r="F200" s="16"/>
      <c r="G200" s="16"/>
      <c r="H200" s="14"/>
      <c r="I200" s="15"/>
      <c r="J200" s="16"/>
      <c r="K200" s="17" t="str">
        <f t="shared" si="24"/>
        <v/>
      </c>
      <c r="L200" s="17" t="str">
        <f t="shared" si="25"/>
        <v/>
      </c>
      <c r="M200" s="17" t="str">
        <f t="shared" si="26"/>
        <v/>
      </c>
      <c r="N200" s="17" t="str">
        <f>IF(OR(A200="",F200="",I200=""),"",ROUND(I200/365*F200*Instrucciones!$C$15,0))</f>
        <v/>
      </c>
      <c r="O200" s="17" t="str">
        <f t="shared" si="27"/>
        <v/>
      </c>
    </row>
    <row r="201" spans="1:15" x14ac:dyDescent="0.35">
      <c r="A201" s="14"/>
      <c r="B201" s="14"/>
      <c r="C201" s="14"/>
      <c r="D201" s="14"/>
      <c r="E201" s="15"/>
      <c r="F201" s="16"/>
      <c r="G201" s="16"/>
      <c r="H201" s="14"/>
      <c r="I201" s="15"/>
      <c r="J201" s="16"/>
      <c r="K201" s="17" t="str">
        <f t="shared" si="24"/>
        <v/>
      </c>
      <c r="L201" s="17" t="str">
        <f t="shared" si="25"/>
        <v/>
      </c>
      <c r="M201" s="17" t="str">
        <f t="shared" si="26"/>
        <v/>
      </c>
      <c r="N201" s="17" t="str">
        <f>IF(OR(A201="",F201="",I201=""),"",ROUND(I201/365*F201*Instrucciones!$C$15,0))</f>
        <v/>
      </c>
      <c r="O201" s="17" t="str">
        <f t="shared" si="27"/>
        <v/>
      </c>
    </row>
  </sheetData>
  <dataValidations count="1">
    <dataValidation type="list" allowBlank="1" errorTitle="Nivel de servicio" error="Elige 90%, 95% o 99%."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188 H189 H190 H191 H192 H193 H194 H195 H196 H197 H198 H199 H200 H201" xr:uid="{00000000-0002-0000-0200-000000000000}">
      <formula1>"90%,95%,99%"</formula1>
    </dataValidation>
  </dataValidations>
  <pageMargins left="0.75" right="0.75" top="1" bottom="1" header="0.5" footer="0.5"/>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11111"/>
  </sheetPr>
  <dimension ref="A1:F3001"/>
  <sheetViews>
    <sheetView showGridLines="0" workbookViewId="0">
      <pane xSplit="1" ySplit="1" topLeftCell="B2" activePane="bottomRight" state="frozen"/>
      <selection pane="topRight"/>
      <selection pane="bottomLeft"/>
      <selection pane="bottomRight"/>
    </sheetView>
  </sheetViews>
  <sheetFormatPr baseColWidth="10" defaultColWidth="8.7265625" defaultRowHeight="14.5" x14ac:dyDescent="0.35"/>
  <cols>
    <col min="1" max="1" width="12" customWidth="1"/>
    <col min="2" max="2" width="11" customWidth="1"/>
    <col min="3" max="4" width="10" customWidth="1"/>
    <col min="5" max="5" width="20" customWidth="1"/>
    <col min="6" max="6" width="34" customWidth="1"/>
  </cols>
  <sheetData>
    <row r="1" spans="1:6" ht="34" customHeight="1" x14ac:dyDescent="0.35">
      <c r="A1" s="11" t="s">
        <v>62</v>
      </c>
      <c r="B1" s="11" t="s">
        <v>0</v>
      </c>
      <c r="C1" s="11" t="s">
        <v>63</v>
      </c>
      <c r="D1" s="11" t="s">
        <v>64</v>
      </c>
      <c r="E1" s="11" t="s">
        <v>65</v>
      </c>
      <c r="F1" s="11" t="s">
        <v>66</v>
      </c>
    </row>
    <row r="2" spans="1:6" x14ac:dyDescent="0.35">
      <c r="A2" s="18">
        <v>46314</v>
      </c>
      <c r="B2" s="14" t="s">
        <v>48</v>
      </c>
      <c r="C2" s="14" t="s">
        <v>67</v>
      </c>
      <c r="D2" s="16">
        <v>200</v>
      </c>
      <c r="E2" s="14" t="s">
        <v>68</v>
      </c>
      <c r="F2" s="14"/>
    </row>
    <row r="3" spans="1:6" x14ac:dyDescent="0.35">
      <c r="A3" s="18">
        <v>46314</v>
      </c>
      <c r="B3" s="14" t="s">
        <v>57</v>
      </c>
      <c r="C3" s="14" t="s">
        <v>67</v>
      </c>
      <c r="D3" s="16">
        <v>55</v>
      </c>
      <c r="E3" s="14" t="s">
        <v>68</v>
      </c>
      <c r="F3" s="14"/>
    </row>
    <row r="4" spans="1:6" x14ac:dyDescent="0.35">
      <c r="A4" s="18">
        <v>46315</v>
      </c>
      <c r="B4" s="14" t="s">
        <v>48</v>
      </c>
      <c r="C4" s="14" t="s">
        <v>67</v>
      </c>
      <c r="D4" s="16">
        <v>180</v>
      </c>
      <c r="E4" s="14" t="s">
        <v>69</v>
      </c>
      <c r="F4" s="14"/>
    </row>
    <row r="5" spans="1:6" x14ac:dyDescent="0.35">
      <c r="A5" s="18">
        <v>46315</v>
      </c>
      <c r="B5" s="14" t="s">
        <v>59</v>
      </c>
      <c r="C5" s="14" t="s">
        <v>70</v>
      </c>
      <c r="D5" s="16">
        <v>150</v>
      </c>
      <c r="E5" s="14" t="s">
        <v>71</v>
      </c>
      <c r="F5" s="14" t="s">
        <v>72</v>
      </c>
    </row>
    <row r="6" spans="1:6" x14ac:dyDescent="0.35">
      <c r="A6" s="18">
        <v>46316</v>
      </c>
      <c r="B6" s="14" t="s">
        <v>48</v>
      </c>
      <c r="C6" s="14" t="s">
        <v>67</v>
      </c>
      <c r="D6" s="16">
        <v>230</v>
      </c>
      <c r="E6" s="14" t="s">
        <v>73</v>
      </c>
      <c r="F6" s="14"/>
    </row>
    <row r="7" spans="1:6" x14ac:dyDescent="0.35">
      <c r="A7" s="18">
        <v>46316</v>
      </c>
      <c r="B7" s="14" t="s">
        <v>53</v>
      </c>
      <c r="C7" s="14" t="s">
        <v>67</v>
      </c>
      <c r="D7" s="16">
        <v>20</v>
      </c>
      <c r="E7" s="14" t="s">
        <v>73</v>
      </c>
      <c r="F7" s="14"/>
    </row>
    <row r="8" spans="1:6" x14ac:dyDescent="0.35">
      <c r="A8" s="18">
        <v>46317</v>
      </c>
      <c r="B8" s="14" t="s">
        <v>48</v>
      </c>
      <c r="C8" s="14" t="s">
        <v>67</v>
      </c>
      <c r="D8" s="16">
        <v>195</v>
      </c>
      <c r="E8" s="14" t="s">
        <v>74</v>
      </c>
      <c r="F8" s="14"/>
    </row>
    <row r="9" spans="1:6" x14ac:dyDescent="0.35">
      <c r="A9" s="18">
        <v>46318</v>
      </c>
      <c r="B9" s="14" t="s">
        <v>48</v>
      </c>
      <c r="C9" s="14" t="s">
        <v>67</v>
      </c>
      <c r="D9" s="16">
        <v>215</v>
      </c>
      <c r="E9" s="14" t="s">
        <v>75</v>
      </c>
      <c r="F9" s="14"/>
    </row>
    <row r="10" spans="1:6" x14ac:dyDescent="0.35">
      <c r="A10" s="18"/>
      <c r="B10" s="14"/>
      <c r="C10" s="14"/>
      <c r="D10" s="16"/>
      <c r="E10" s="14"/>
      <c r="F10" s="14"/>
    </row>
    <row r="11" spans="1:6" x14ac:dyDescent="0.35">
      <c r="A11" s="18"/>
      <c r="B11" s="14"/>
      <c r="C11" s="14"/>
      <c r="D11" s="16"/>
      <c r="E11" s="14"/>
      <c r="F11" s="14"/>
    </row>
    <row r="12" spans="1:6" x14ac:dyDescent="0.35">
      <c r="A12" s="18"/>
      <c r="B12" s="14"/>
      <c r="C12" s="14"/>
      <c r="D12" s="16"/>
      <c r="E12" s="14"/>
      <c r="F12" s="14"/>
    </row>
    <row r="13" spans="1:6" x14ac:dyDescent="0.35">
      <c r="A13" s="18"/>
      <c r="B13" s="14"/>
      <c r="C13" s="14"/>
      <c r="D13" s="16"/>
      <c r="E13" s="14"/>
      <c r="F13" s="14"/>
    </row>
    <row r="14" spans="1:6" x14ac:dyDescent="0.35">
      <c r="A14" s="18"/>
      <c r="B14" s="14"/>
      <c r="C14" s="14"/>
      <c r="D14" s="16"/>
      <c r="E14" s="14"/>
      <c r="F14" s="14"/>
    </row>
    <row r="15" spans="1:6" x14ac:dyDescent="0.35">
      <c r="A15" s="18"/>
      <c r="B15" s="14"/>
      <c r="C15" s="14"/>
      <c r="D15" s="16"/>
      <c r="E15" s="14"/>
      <c r="F15" s="14"/>
    </row>
    <row r="16" spans="1:6" x14ac:dyDescent="0.35">
      <c r="A16" s="18"/>
      <c r="B16" s="14"/>
      <c r="C16" s="14"/>
      <c r="D16" s="16"/>
      <c r="E16" s="14"/>
      <c r="F16" s="14"/>
    </row>
    <row r="17" spans="1:6" x14ac:dyDescent="0.35">
      <c r="A17" s="18"/>
      <c r="B17" s="14"/>
      <c r="C17" s="14"/>
      <c r="D17" s="16"/>
      <c r="E17" s="14"/>
      <c r="F17" s="14"/>
    </row>
    <row r="18" spans="1:6" x14ac:dyDescent="0.35">
      <c r="A18" s="18"/>
      <c r="B18" s="14"/>
      <c r="C18" s="14"/>
      <c r="D18" s="16"/>
      <c r="E18" s="14"/>
      <c r="F18" s="14"/>
    </row>
    <row r="19" spans="1:6" x14ac:dyDescent="0.35">
      <c r="A19" s="18"/>
      <c r="B19" s="14"/>
      <c r="C19" s="14"/>
      <c r="D19" s="16"/>
      <c r="E19" s="14"/>
      <c r="F19" s="14"/>
    </row>
    <row r="20" spans="1:6" x14ac:dyDescent="0.35">
      <c r="A20" s="18"/>
      <c r="B20" s="14"/>
      <c r="C20" s="14"/>
      <c r="D20" s="16"/>
      <c r="E20" s="14"/>
      <c r="F20" s="14"/>
    </row>
    <row r="21" spans="1:6" x14ac:dyDescent="0.35">
      <c r="A21" s="18"/>
      <c r="B21" s="14"/>
      <c r="C21" s="14"/>
      <c r="D21" s="16"/>
      <c r="E21" s="14"/>
      <c r="F21" s="14"/>
    </row>
    <row r="22" spans="1:6" x14ac:dyDescent="0.35">
      <c r="A22" s="18"/>
      <c r="B22" s="14"/>
      <c r="C22" s="14"/>
      <c r="D22" s="16"/>
      <c r="E22" s="14"/>
      <c r="F22" s="14"/>
    </row>
    <row r="23" spans="1:6" x14ac:dyDescent="0.35">
      <c r="A23" s="18"/>
      <c r="B23" s="14"/>
      <c r="C23" s="14"/>
      <c r="D23" s="16"/>
      <c r="E23" s="14"/>
      <c r="F23" s="14"/>
    </row>
    <row r="24" spans="1:6" x14ac:dyDescent="0.35">
      <c r="A24" s="18"/>
      <c r="B24" s="14"/>
      <c r="C24" s="14"/>
      <c r="D24" s="16"/>
      <c r="E24" s="14"/>
      <c r="F24" s="14"/>
    </row>
    <row r="25" spans="1:6" x14ac:dyDescent="0.35">
      <c r="A25" s="18"/>
      <c r="B25" s="14"/>
      <c r="C25" s="14"/>
      <c r="D25" s="16"/>
      <c r="E25" s="14"/>
      <c r="F25" s="14"/>
    </row>
    <row r="26" spans="1:6" x14ac:dyDescent="0.35">
      <c r="A26" s="18"/>
      <c r="B26" s="14"/>
      <c r="C26" s="14"/>
      <c r="D26" s="16"/>
      <c r="E26" s="14"/>
      <c r="F26" s="14"/>
    </row>
    <row r="27" spans="1:6" x14ac:dyDescent="0.35">
      <c r="A27" s="18"/>
      <c r="B27" s="14"/>
      <c r="C27" s="14"/>
      <c r="D27" s="16"/>
      <c r="E27" s="14"/>
      <c r="F27" s="14"/>
    </row>
    <row r="28" spans="1:6" x14ac:dyDescent="0.35">
      <c r="A28" s="18"/>
      <c r="B28" s="14"/>
      <c r="C28" s="14"/>
      <c r="D28" s="16"/>
      <c r="E28" s="14"/>
      <c r="F28" s="14"/>
    </row>
    <row r="29" spans="1:6" x14ac:dyDescent="0.35">
      <c r="A29" s="18"/>
      <c r="B29" s="14"/>
      <c r="C29" s="14"/>
      <c r="D29" s="16"/>
      <c r="E29" s="14"/>
      <c r="F29" s="14"/>
    </row>
    <row r="30" spans="1:6" x14ac:dyDescent="0.35">
      <c r="A30" s="18"/>
      <c r="B30" s="14"/>
      <c r="C30" s="14"/>
      <c r="D30" s="16"/>
      <c r="E30" s="14"/>
      <c r="F30" s="14"/>
    </row>
    <row r="31" spans="1:6" x14ac:dyDescent="0.35">
      <c r="A31" s="18"/>
      <c r="B31" s="14"/>
      <c r="C31" s="14"/>
      <c r="D31" s="16"/>
      <c r="E31" s="14"/>
      <c r="F31" s="14"/>
    </row>
    <row r="32" spans="1:6" x14ac:dyDescent="0.35">
      <c r="A32" s="18"/>
      <c r="B32" s="14"/>
      <c r="C32" s="14"/>
      <c r="D32" s="16"/>
      <c r="E32" s="14"/>
      <c r="F32" s="14"/>
    </row>
    <row r="33" spans="1:6" x14ac:dyDescent="0.35">
      <c r="A33" s="18"/>
      <c r="B33" s="14"/>
      <c r="C33" s="14"/>
      <c r="D33" s="16"/>
      <c r="E33" s="14"/>
      <c r="F33" s="14"/>
    </row>
    <row r="34" spans="1:6" x14ac:dyDescent="0.35">
      <c r="A34" s="18"/>
      <c r="B34" s="14"/>
      <c r="C34" s="14"/>
      <c r="D34" s="16"/>
      <c r="E34" s="14"/>
      <c r="F34" s="14"/>
    </row>
    <row r="35" spans="1:6" x14ac:dyDescent="0.35">
      <c r="A35" s="18"/>
      <c r="B35" s="14"/>
      <c r="C35" s="14"/>
      <c r="D35" s="16"/>
      <c r="E35" s="14"/>
      <c r="F35" s="14"/>
    </row>
    <row r="36" spans="1:6" x14ac:dyDescent="0.35">
      <c r="A36" s="18"/>
      <c r="B36" s="14"/>
      <c r="C36" s="14"/>
      <c r="D36" s="16"/>
      <c r="E36" s="14"/>
      <c r="F36" s="14"/>
    </row>
    <row r="37" spans="1:6" x14ac:dyDescent="0.35">
      <c r="A37" s="18"/>
      <c r="B37" s="14"/>
      <c r="C37" s="14"/>
      <c r="D37" s="16"/>
      <c r="E37" s="14"/>
      <c r="F37" s="14"/>
    </row>
    <row r="38" spans="1:6" x14ac:dyDescent="0.35">
      <c r="A38" s="18"/>
      <c r="B38" s="14"/>
      <c r="C38" s="14"/>
      <c r="D38" s="16"/>
      <c r="E38" s="14"/>
      <c r="F38" s="14"/>
    </row>
    <row r="39" spans="1:6" x14ac:dyDescent="0.35">
      <c r="A39" s="18"/>
      <c r="B39" s="14"/>
      <c r="C39" s="14"/>
      <c r="D39" s="16"/>
      <c r="E39" s="14"/>
      <c r="F39" s="14"/>
    </row>
    <row r="40" spans="1:6" x14ac:dyDescent="0.35">
      <c r="A40" s="18"/>
      <c r="B40" s="14"/>
      <c r="C40" s="14"/>
      <c r="D40" s="16"/>
      <c r="E40" s="14"/>
      <c r="F40" s="14"/>
    </row>
    <row r="41" spans="1:6" x14ac:dyDescent="0.35">
      <c r="A41" s="18"/>
      <c r="B41" s="14"/>
      <c r="C41" s="14"/>
      <c r="D41" s="16"/>
      <c r="E41" s="14"/>
      <c r="F41" s="14"/>
    </row>
    <row r="42" spans="1:6" x14ac:dyDescent="0.35">
      <c r="A42" s="18"/>
      <c r="B42" s="14"/>
      <c r="C42" s="14"/>
      <c r="D42" s="16"/>
      <c r="E42" s="14"/>
      <c r="F42" s="14"/>
    </row>
    <row r="43" spans="1:6" x14ac:dyDescent="0.35">
      <c r="A43" s="18"/>
      <c r="B43" s="14"/>
      <c r="C43" s="14"/>
      <c r="D43" s="16"/>
      <c r="E43" s="14"/>
      <c r="F43" s="14"/>
    </row>
    <row r="44" spans="1:6" x14ac:dyDescent="0.35">
      <c r="A44" s="18"/>
      <c r="B44" s="14"/>
      <c r="C44" s="14"/>
      <c r="D44" s="16"/>
      <c r="E44" s="14"/>
      <c r="F44" s="14"/>
    </row>
    <row r="45" spans="1:6" x14ac:dyDescent="0.35">
      <c r="A45" s="18"/>
      <c r="B45" s="14"/>
      <c r="C45" s="14"/>
      <c r="D45" s="16"/>
      <c r="E45" s="14"/>
      <c r="F45" s="14"/>
    </row>
    <row r="46" spans="1:6" x14ac:dyDescent="0.35">
      <c r="A46" s="18"/>
      <c r="B46" s="14"/>
      <c r="C46" s="14"/>
      <c r="D46" s="16"/>
      <c r="E46" s="14"/>
      <c r="F46" s="14"/>
    </row>
    <row r="47" spans="1:6" x14ac:dyDescent="0.35">
      <c r="A47" s="18"/>
      <c r="B47" s="14"/>
      <c r="C47" s="14"/>
      <c r="D47" s="16"/>
      <c r="E47" s="14"/>
      <c r="F47" s="14"/>
    </row>
    <row r="48" spans="1:6" x14ac:dyDescent="0.35">
      <c r="A48" s="18"/>
      <c r="B48" s="14"/>
      <c r="C48" s="14"/>
      <c r="D48" s="16"/>
      <c r="E48" s="14"/>
      <c r="F48" s="14"/>
    </row>
    <row r="49" spans="1:6" x14ac:dyDescent="0.35">
      <c r="A49" s="18"/>
      <c r="B49" s="14"/>
      <c r="C49" s="14"/>
      <c r="D49" s="16"/>
      <c r="E49" s="14"/>
      <c r="F49" s="14"/>
    </row>
    <row r="50" spans="1:6" x14ac:dyDescent="0.35">
      <c r="A50" s="18"/>
      <c r="B50" s="14"/>
      <c r="C50" s="14"/>
      <c r="D50" s="16"/>
      <c r="E50" s="14"/>
      <c r="F50" s="14"/>
    </row>
    <row r="51" spans="1:6" x14ac:dyDescent="0.35">
      <c r="A51" s="18"/>
      <c r="B51" s="14"/>
      <c r="C51" s="14"/>
      <c r="D51" s="16"/>
      <c r="E51" s="14"/>
      <c r="F51" s="14"/>
    </row>
    <row r="52" spans="1:6" x14ac:dyDescent="0.35">
      <c r="A52" s="18"/>
      <c r="B52" s="14"/>
      <c r="C52" s="14"/>
      <c r="D52" s="16"/>
      <c r="E52" s="14"/>
      <c r="F52" s="14"/>
    </row>
    <row r="53" spans="1:6" x14ac:dyDescent="0.35">
      <c r="A53" s="18"/>
      <c r="B53" s="14"/>
      <c r="C53" s="14"/>
      <c r="D53" s="16"/>
      <c r="E53" s="14"/>
      <c r="F53" s="14"/>
    </row>
    <row r="54" spans="1:6" x14ac:dyDescent="0.35">
      <c r="A54" s="18"/>
      <c r="B54" s="14"/>
      <c r="C54" s="14"/>
      <c r="D54" s="16"/>
      <c r="E54" s="14"/>
      <c r="F54" s="14"/>
    </row>
    <row r="55" spans="1:6" x14ac:dyDescent="0.35">
      <c r="A55" s="18"/>
      <c r="B55" s="14"/>
      <c r="C55" s="14"/>
      <c r="D55" s="16"/>
      <c r="E55" s="14"/>
      <c r="F55" s="14"/>
    </row>
    <row r="56" spans="1:6" x14ac:dyDescent="0.35">
      <c r="A56" s="18"/>
      <c r="B56" s="14"/>
      <c r="C56" s="14"/>
      <c r="D56" s="16"/>
      <c r="E56" s="14"/>
      <c r="F56" s="14"/>
    </row>
    <row r="57" spans="1:6" x14ac:dyDescent="0.35">
      <c r="A57" s="18"/>
      <c r="B57" s="14"/>
      <c r="C57" s="14"/>
      <c r="D57" s="16"/>
      <c r="E57" s="14"/>
      <c r="F57" s="14"/>
    </row>
    <row r="58" spans="1:6" x14ac:dyDescent="0.35">
      <c r="A58" s="18"/>
      <c r="B58" s="14"/>
      <c r="C58" s="14"/>
      <c r="D58" s="16"/>
      <c r="E58" s="14"/>
      <c r="F58" s="14"/>
    </row>
    <row r="59" spans="1:6" x14ac:dyDescent="0.35">
      <c r="A59" s="18"/>
      <c r="B59" s="14"/>
      <c r="C59" s="14"/>
      <c r="D59" s="16"/>
      <c r="E59" s="14"/>
      <c r="F59" s="14"/>
    </row>
    <row r="60" spans="1:6" x14ac:dyDescent="0.35">
      <c r="A60" s="18"/>
      <c r="B60" s="14"/>
      <c r="C60" s="14"/>
      <c r="D60" s="16"/>
      <c r="E60" s="14"/>
      <c r="F60" s="14"/>
    </row>
    <row r="61" spans="1:6" x14ac:dyDescent="0.35">
      <c r="A61" s="18"/>
      <c r="B61" s="14"/>
      <c r="C61" s="14"/>
      <c r="D61" s="16"/>
      <c r="E61" s="14"/>
      <c r="F61" s="14"/>
    </row>
    <row r="62" spans="1:6" x14ac:dyDescent="0.35">
      <c r="A62" s="18"/>
      <c r="B62" s="14"/>
      <c r="C62" s="14"/>
      <c r="D62" s="16"/>
      <c r="E62" s="14"/>
      <c r="F62" s="14"/>
    </row>
    <row r="63" spans="1:6" x14ac:dyDescent="0.35">
      <c r="A63" s="18"/>
      <c r="B63" s="14"/>
      <c r="C63" s="14"/>
      <c r="D63" s="16"/>
      <c r="E63" s="14"/>
      <c r="F63" s="14"/>
    </row>
    <row r="64" spans="1:6" x14ac:dyDescent="0.35">
      <c r="A64" s="18"/>
      <c r="B64" s="14"/>
      <c r="C64" s="14"/>
      <c r="D64" s="16"/>
      <c r="E64" s="14"/>
      <c r="F64" s="14"/>
    </row>
    <row r="65" spans="1:6" x14ac:dyDescent="0.35">
      <c r="A65" s="18"/>
      <c r="B65" s="14"/>
      <c r="C65" s="14"/>
      <c r="D65" s="16"/>
      <c r="E65" s="14"/>
      <c r="F65" s="14"/>
    </row>
    <row r="66" spans="1:6" x14ac:dyDescent="0.35">
      <c r="A66" s="18"/>
      <c r="B66" s="14"/>
      <c r="C66" s="14"/>
      <c r="D66" s="16"/>
      <c r="E66" s="14"/>
      <c r="F66" s="14"/>
    </row>
    <row r="67" spans="1:6" x14ac:dyDescent="0.35">
      <c r="A67" s="18"/>
      <c r="B67" s="14"/>
      <c r="C67" s="14"/>
      <c r="D67" s="16"/>
      <c r="E67" s="14"/>
      <c r="F67" s="14"/>
    </row>
    <row r="68" spans="1:6" x14ac:dyDescent="0.35">
      <c r="A68" s="18"/>
      <c r="B68" s="14"/>
      <c r="C68" s="14"/>
      <c r="D68" s="16"/>
      <c r="E68" s="14"/>
      <c r="F68" s="14"/>
    </row>
    <row r="69" spans="1:6" x14ac:dyDescent="0.35">
      <c r="A69" s="18"/>
      <c r="B69" s="14"/>
      <c r="C69" s="14"/>
      <c r="D69" s="16"/>
      <c r="E69" s="14"/>
      <c r="F69" s="14"/>
    </row>
    <row r="70" spans="1:6" x14ac:dyDescent="0.35">
      <c r="A70" s="18"/>
      <c r="B70" s="14"/>
      <c r="C70" s="14"/>
      <c r="D70" s="16"/>
      <c r="E70" s="14"/>
      <c r="F70" s="14"/>
    </row>
    <row r="71" spans="1:6" x14ac:dyDescent="0.35">
      <c r="A71" s="18"/>
      <c r="B71" s="14"/>
      <c r="C71" s="14"/>
      <c r="D71" s="16"/>
      <c r="E71" s="14"/>
      <c r="F71" s="14"/>
    </row>
    <row r="72" spans="1:6" x14ac:dyDescent="0.35">
      <c r="A72" s="18"/>
      <c r="B72" s="14"/>
      <c r="C72" s="14"/>
      <c r="D72" s="16"/>
      <c r="E72" s="14"/>
      <c r="F72" s="14"/>
    </row>
    <row r="73" spans="1:6" x14ac:dyDescent="0.35">
      <c r="A73" s="18"/>
      <c r="B73" s="14"/>
      <c r="C73" s="14"/>
      <c r="D73" s="16"/>
      <c r="E73" s="14"/>
      <c r="F73" s="14"/>
    </row>
    <row r="74" spans="1:6" x14ac:dyDescent="0.35">
      <c r="A74" s="18"/>
      <c r="B74" s="14"/>
      <c r="C74" s="14"/>
      <c r="D74" s="16"/>
      <c r="E74" s="14"/>
      <c r="F74" s="14"/>
    </row>
    <row r="75" spans="1:6" x14ac:dyDescent="0.35">
      <c r="A75" s="18"/>
      <c r="B75" s="14"/>
      <c r="C75" s="14"/>
      <c r="D75" s="16"/>
      <c r="E75" s="14"/>
      <c r="F75" s="14"/>
    </row>
    <row r="76" spans="1:6" x14ac:dyDescent="0.35">
      <c r="A76" s="18"/>
      <c r="B76" s="14"/>
      <c r="C76" s="14"/>
      <c r="D76" s="16"/>
      <c r="E76" s="14"/>
      <c r="F76" s="14"/>
    </row>
    <row r="77" spans="1:6" x14ac:dyDescent="0.35">
      <c r="A77" s="18"/>
      <c r="B77" s="14"/>
      <c r="C77" s="14"/>
      <c r="D77" s="16"/>
      <c r="E77" s="14"/>
      <c r="F77" s="14"/>
    </row>
    <row r="78" spans="1:6" x14ac:dyDescent="0.35">
      <c r="A78" s="18"/>
      <c r="B78" s="14"/>
      <c r="C78" s="14"/>
      <c r="D78" s="16"/>
      <c r="E78" s="14"/>
      <c r="F78" s="14"/>
    </row>
    <row r="79" spans="1:6" x14ac:dyDescent="0.35">
      <c r="A79" s="18"/>
      <c r="B79" s="14"/>
      <c r="C79" s="14"/>
      <c r="D79" s="16"/>
      <c r="E79" s="14"/>
      <c r="F79" s="14"/>
    </row>
    <row r="80" spans="1:6" x14ac:dyDescent="0.35">
      <c r="A80" s="18"/>
      <c r="B80" s="14"/>
      <c r="C80" s="14"/>
      <c r="D80" s="16"/>
      <c r="E80" s="14"/>
      <c r="F80" s="14"/>
    </row>
    <row r="81" spans="1:6" x14ac:dyDescent="0.35">
      <c r="A81" s="18"/>
      <c r="B81" s="14"/>
      <c r="C81" s="14"/>
      <c r="D81" s="16"/>
      <c r="E81" s="14"/>
      <c r="F81" s="14"/>
    </row>
    <row r="82" spans="1:6" x14ac:dyDescent="0.35">
      <c r="A82" s="18"/>
      <c r="B82" s="14"/>
      <c r="C82" s="14"/>
      <c r="D82" s="16"/>
      <c r="E82" s="14"/>
      <c r="F82" s="14"/>
    </row>
    <row r="83" spans="1:6" x14ac:dyDescent="0.35">
      <c r="A83" s="18"/>
      <c r="B83" s="14"/>
      <c r="C83" s="14"/>
      <c r="D83" s="16"/>
      <c r="E83" s="14"/>
      <c r="F83" s="14"/>
    </row>
    <row r="84" spans="1:6" x14ac:dyDescent="0.35">
      <c r="A84" s="18"/>
      <c r="B84" s="14"/>
      <c r="C84" s="14"/>
      <c r="D84" s="16"/>
      <c r="E84" s="14"/>
      <c r="F84" s="14"/>
    </row>
    <row r="85" spans="1:6" x14ac:dyDescent="0.35">
      <c r="A85" s="18"/>
      <c r="B85" s="14"/>
      <c r="C85" s="14"/>
      <c r="D85" s="16"/>
      <c r="E85" s="14"/>
      <c r="F85" s="14"/>
    </row>
    <row r="86" spans="1:6" x14ac:dyDescent="0.35">
      <c r="A86" s="18"/>
      <c r="B86" s="14"/>
      <c r="C86" s="14"/>
      <c r="D86" s="16"/>
      <c r="E86" s="14"/>
      <c r="F86" s="14"/>
    </row>
    <row r="87" spans="1:6" x14ac:dyDescent="0.35">
      <c r="A87" s="18"/>
      <c r="B87" s="14"/>
      <c r="C87" s="14"/>
      <c r="D87" s="16"/>
      <c r="E87" s="14"/>
      <c r="F87" s="14"/>
    </row>
    <row r="88" spans="1:6" x14ac:dyDescent="0.35">
      <c r="A88" s="18"/>
      <c r="B88" s="14"/>
      <c r="C88" s="14"/>
      <c r="D88" s="16"/>
      <c r="E88" s="14"/>
      <c r="F88" s="14"/>
    </row>
    <row r="89" spans="1:6" x14ac:dyDescent="0.35">
      <c r="A89" s="18"/>
      <c r="B89" s="14"/>
      <c r="C89" s="14"/>
      <c r="D89" s="16"/>
      <c r="E89" s="14"/>
      <c r="F89" s="14"/>
    </row>
    <row r="90" spans="1:6" x14ac:dyDescent="0.35">
      <c r="A90" s="18"/>
      <c r="B90" s="14"/>
      <c r="C90" s="14"/>
      <c r="D90" s="16"/>
      <c r="E90" s="14"/>
      <c r="F90" s="14"/>
    </row>
    <row r="91" spans="1:6" x14ac:dyDescent="0.35">
      <c r="A91" s="18"/>
      <c r="B91" s="14"/>
      <c r="C91" s="14"/>
      <c r="D91" s="16"/>
      <c r="E91" s="14"/>
      <c r="F91" s="14"/>
    </row>
    <row r="92" spans="1:6" x14ac:dyDescent="0.35">
      <c r="A92" s="18"/>
      <c r="B92" s="14"/>
      <c r="C92" s="14"/>
      <c r="D92" s="16"/>
      <c r="E92" s="14"/>
      <c r="F92" s="14"/>
    </row>
    <row r="93" spans="1:6" x14ac:dyDescent="0.35">
      <c r="A93" s="18"/>
      <c r="B93" s="14"/>
      <c r="C93" s="14"/>
      <c r="D93" s="16"/>
      <c r="E93" s="14"/>
      <c r="F93" s="14"/>
    </row>
    <row r="94" spans="1:6" x14ac:dyDescent="0.35">
      <c r="A94" s="18"/>
      <c r="B94" s="14"/>
      <c r="C94" s="14"/>
      <c r="D94" s="16"/>
      <c r="E94" s="14"/>
      <c r="F94" s="14"/>
    </row>
    <row r="95" spans="1:6" x14ac:dyDescent="0.35">
      <c r="A95" s="18"/>
      <c r="B95" s="14"/>
      <c r="C95" s="14"/>
      <c r="D95" s="16"/>
      <c r="E95" s="14"/>
      <c r="F95" s="14"/>
    </row>
    <row r="96" spans="1:6" x14ac:dyDescent="0.35">
      <c r="A96" s="18"/>
      <c r="B96" s="14"/>
      <c r="C96" s="14"/>
      <c r="D96" s="16"/>
      <c r="E96" s="14"/>
      <c r="F96" s="14"/>
    </row>
    <row r="97" spans="1:6" x14ac:dyDescent="0.35">
      <c r="A97" s="18"/>
      <c r="B97" s="14"/>
      <c r="C97" s="14"/>
      <c r="D97" s="16"/>
      <c r="E97" s="14"/>
      <c r="F97" s="14"/>
    </row>
    <row r="98" spans="1:6" x14ac:dyDescent="0.35">
      <c r="A98" s="18"/>
      <c r="B98" s="14"/>
      <c r="C98" s="14"/>
      <c r="D98" s="16"/>
      <c r="E98" s="14"/>
      <c r="F98" s="14"/>
    </row>
    <row r="99" spans="1:6" x14ac:dyDescent="0.35">
      <c r="A99" s="18"/>
      <c r="B99" s="14"/>
      <c r="C99" s="14"/>
      <c r="D99" s="16"/>
      <c r="E99" s="14"/>
      <c r="F99" s="14"/>
    </row>
    <row r="100" spans="1:6" x14ac:dyDescent="0.35">
      <c r="A100" s="18"/>
      <c r="B100" s="14"/>
      <c r="C100" s="14"/>
      <c r="D100" s="16"/>
      <c r="E100" s="14"/>
      <c r="F100" s="14"/>
    </row>
    <row r="101" spans="1:6" x14ac:dyDescent="0.35">
      <c r="A101" s="18"/>
      <c r="B101" s="14"/>
      <c r="C101" s="14"/>
      <c r="D101" s="16"/>
      <c r="E101" s="14"/>
      <c r="F101" s="14"/>
    </row>
    <row r="102" spans="1:6" x14ac:dyDescent="0.35">
      <c r="A102" s="18"/>
      <c r="B102" s="14"/>
      <c r="C102" s="14"/>
      <c r="D102" s="16"/>
      <c r="E102" s="14"/>
      <c r="F102" s="14"/>
    </row>
    <row r="103" spans="1:6" x14ac:dyDescent="0.35">
      <c r="A103" s="18"/>
      <c r="B103" s="14"/>
      <c r="C103" s="14"/>
      <c r="D103" s="16"/>
      <c r="E103" s="14"/>
      <c r="F103" s="14"/>
    </row>
    <row r="104" spans="1:6" x14ac:dyDescent="0.35">
      <c r="A104" s="18"/>
      <c r="B104" s="14"/>
      <c r="C104" s="14"/>
      <c r="D104" s="16"/>
      <c r="E104" s="14"/>
      <c r="F104" s="14"/>
    </row>
    <row r="105" spans="1:6" x14ac:dyDescent="0.35">
      <c r="A105" s="18"/>
      <c r="B105" s="14"/>
      <c r="C105" s="14"/>
      <c r="D105" s="16"/>
      <c r="E105" s="14"/>
      <c r="F105" s="14"/>
    </row>
    <row r="106" spans="1:6" x14ac:dyDescent="0.35">
      <c r="A106" s="18"/>
      <c r="B106" s="14"/>
      <c r="C106" s="14"/>
      <c r="D106" s="16"/>
      <c r="E106" s="14"/>
      <c r="F106" s="14"/>
    </row>
    <row r="107" spans="1:6" x14ac:dyDescent="0.35">
      <c r="A107" s="18"/>
      <c r="B107" s="14"/>
      <c r="C107" s="14"/>
      <c r="D107" s="16"/>
      <c r="E107" s="14"/>
      <c r="F107" s="14"/>
    </row>
    <row r="108" spans="1:6" x14ac:dyDescent="0.35">
      <c r="A108" s="18"/>
      <c r="B108" s="14"/>
      <c r="C108" s="14"/>
      <c r="D108" s="16"/>
      <c r="E108" s="14"/>
      <c r="F108" s="14"/>
    </row>
    <row r="109" spans="1:6" x14ac:dyDescent="0.35">
      <c r="A109" s="18"/>
      <c r="B109" s="14"/>
      <c r="C109" s="14"/>
      <c r="D109" s="16"/>
      <c r="E109" s="14"/>
      <c r="F109" s="14"/>
    </row>
    <row r="110" spans="1:6" x14ac:dyDescent="0.35">
      <c r="A110" s="18"/>
      <c r="B110" s="14"/>
      <c r="C110" s="14"/>
      <c r="D110" s="16"/>
      <c r="E110" s="14"/>
      <c r="F110" s="14"/>
    </row>
    <row r="111" spans="1:6" x14ac:dyDescent="0.35">
      <c r="A111" s="18"/>
      <c r="B111" s="14"/>
      <c r="C111" s="14"/>
      <c r="D111" s="16"/>
      <c r="E111" s="14"/>
      <c r="F111" s="14"/>
    </row>
    <row r="112" spans="1:6" x14ac:dyDescent="0.35">
      <c r="A112" s="18"/>
      <c r="B112" s="14"/>
      <c r="C112" s="14"/>
      <c r="D112" s="16"/>
      <c r="E112" s="14"/>
      <c r="F112" s="14"/>
    </row>
    <row r="113" spans="1:6" x14ac:dyDescent="0.35">
      <c r="A113" s="18"/>
      <c r="B113" s="14"/>
      <c r="C113" s="14"/>
      <c r="D113" s="16"/>
      <c r="E113" s="14"/>
      <c r="F113" s="14"/>
    </row>
    <row r="114" spans="1:6" x14ac:dyDescent="0.35">
      <c r="A114" s="18"/>
      <c r="B114" s="14"/>
      <c r="C114" s="14"/>
      <c r="D114" s="16"/>
      <c r="E114" s="14"/>
      <c r="F114" s="14"/>
    </row>
    <row r="115" spans="1:6" x14ac:dyDescent="0.35">
      <c r="A115" s="18"/>
      <c r="B115" s="14"/>
      <c r="C115" s="14"/>
      <c r="D115" s="16"/>
      <c r="E115" s="14"/>
      <c r="F115" s="14"/>
    </row>
    <row r="116" spans="1:6" x14ac:dyDescent="0.35">
      <c r="A116" s="18"/>
      <c r="B116" s="14"/>
      <c r="C116" s="14"/>
      <c r="D116" s="16"/>
      <c r="E116" s="14"/>
      <c r="F116" s="14"/>
    </row>
    <row r="117" spans="1:6" x14ac:dyDescent="0.35">
      <c r="A117" s="18"/>
      <c r="B117" s="14"/>
      <c r="C117" s="14"/>
      <c r="D117" s="16"/>
      <c r="E117" s="14"/>
      <c r="F117" s="14"/>
    </row>
    <row r="118" spans="1:6" x14ac:dyDescent="0.35">
      <c r="A118" s="18"/>
      <c r="B118" s="14"/>
      <c r="C118" s="14"/>
      <c r="D118" s="16"/>
      <c r="E118" s="14"/>
      <c r="F118" s="14"/>
    </row>
    <row r="119" spans="1:6" x14ac:dyDescent="0.35">
      <c r="A119" s="18"/>
      <c r="B119" s="14"/>
      <c r="C119" s="14"/>
      <c r="D119" s="16"/>
      <c r="E119" s="14"/>
      <c r="F119" s="14"/>
    </row>
    <row r="120" spans="1:6" x14ac:dyDescent="0.35">
      <c r="A120" s="18"/>
      <c r="B120" s="14"/>
      <c r="C120" s="14"/>
      <c r="D120" s="16"/>
      <c r="E120" s="14"/>
      <c r="F120" s="14"/>
    </row>
    <row r="121" spans="1:6" x14ac:dyDescent="0.35">
      <c r="A121" s="18"/>
      <c r="B121" s="14"/>
      <c r="C121" s="14"/>
      <c r="D121" s="16"/>
      <c r="E121" s="14"/>
      <c r="F121" s="14"/>
    </row>
    <row r="122" spans="1:6" x14ac:dyDescent="0.35">
      <c r="A122" s="18"/>
      <c r="B122" s="14"/>
      <c r="C122" s="14"/>
      <c r="D122" s="16"/>
      <c r="E122" s="14"/>
      <c r="F122" s="14"/>
    </row>
    <row r="123" spans="1:6" x14ac:dyDescent="0.35">
      <c r="A123" s="18"/>
      <c r="B123" s="14"/>
      <c r="C123" s="14"/>
      <c r="D123" s="16"/>
      <c r="E123" s="14"/>
      <c r="F123" s="14"/>
    </row>
    <row r="124" spans="1:6" x14ac:dyDescent="0.35">
      <c r="A124" s="18"/>
      <c r="B124" s="14"/>
      <c r="C124" s="14"/>
      <c r="D124" s="16"/>
      <c r="E124" s="14"/>
      <c r="F124" s="14"/>
    </row>
    <row r="125" spans="1:6" x14ac:dyDescent="0.35">
      <c r="A125" s="18"/>
      <c r="B125" s="14"/>
      <c r="C125" s="14"/>
      <c r="D125" s="16"/>
      <c r="E125" s="14"/>
      <c r="F125" s="14"/>
    </row>
    <row r="126" spans="1:6" x14ac:dyDescent="0.35">
      <c r="A126" s="18"/>
      <c r="B126" s="14"/>
      <c r="C126" s="14"/>
      <c r="D126" s="16"/>
      <c r="E126" s="14"/>
      <c r="F126" s="14"/>
    </row>
    <row r="127" spans="1:6" x14ac:dyDescent="0.35">
      <c r="A127" s="18"/>
      <c r="B127" s="14"/>
      <c r="C127" s="14"/>
      <c r="D127" s="16"/>
      <c r="E127" s="14"/>
      <c r="F127" s="14"/>
    </row>
    <row r="128" spans="1:6" x14ac:dyDescent="0.35">
      <c r="A128" s="18"/>
      <c r="B128" s="14"/>
      <c r="C128" s="14"/>
      <c r="D128" s="16"/>
      <c r="E128" s="14"/>
      <c r="F128" s="14"/>
    </row>
    <row r="129" spans="1:6" x14ac:dyDescent="0.35">
      <c r="A129" s="18"/>
      <c r="B129" s="14"/>
      <c r="C129" s="14"/>
      <c r="D129" s="16"/>
      <c r="E129" s="14"/>
      <c r="F129" s="14"/>
    </row>
    <row r="130" spans="1:6" x14ac:dyDescent="0.35">
      <c r="A130" s="18"/>
      <c r="B130" s="14"/>
      <c r="C130" s="14"/>
      <c r="D130" s="16"/>
      <c r="E130" s="14"/>
      <c r="F130" s="14"/>
    </row>
    <row r="131" spans="1:6" x14ac:dyDescent="0.35">
      <c r="A131" s="18"/>
      <c r="B131" s="14"/>
      <c r="C131" s="14"/>
      <c r="D131" s="16"/>
      <c r="E131" s="14"/>
      <c r="F131" s="14"/>
    </row>
    <row r="132" spans="1:6" x14ac:dyDescent="0.35">
      <c r="A132" s="18"/>
      <c r="B132" s="14"/>
      <c r="C132" s="14"/>
      <c r="D132" s="16"/>
      <c r="E132" s="14"/>
      <c r="F132" s="14"/>
    </row>
    <row r="133" spans="1:6" x14ac:dyDescent="0.35">
      <c r="A133" s="18"/>
      <c r="B133" s="14"/>
      <c r="C133" s="14"/>
      <c r="D133" s="16"/>
      <c r="E133" s="14"/>
      <c r="F133" s="14"/>
    </row>
    <row r="134" spans="1:6" x14ac:dyDescent="0.35">
      <c r="A134" s="18"/>
      <c r="B134" s="14"/>
      <c r="C134" s="14"/>
      <c r="D134" s="16"/>
      <c r="E134" s="14"/>
      <c r="F134" s="14"/>
    </row>
    <row r="135" spans="1:6" x14ac:dyDescent="0.35">
      <c r="A135" s="18"/>
      <c r="B135" s="14"/>
      <c r="C135" s="14"/>
      <c r="D135" s="16"/>
      <c r="E135" s="14"/>
      <c r="F135" s="14"/>
    </row>
    <row r="136" spans="1:6" x14ac:dyDescent="0.35">
      <c r="A136" s="18"/>
      <c r="B136" s="14"/>
      <c r="C136" s="14"/>
      <c r="D136" s="16"/>
      <c r="E136" s="14"/>
      <c r="F136" s="14"/>
    </row>
    <row r="137" spans="1:6" x14ac:dyDescent="0.35">
      <c r="A137" s="18"/>
      <c r="B137" s="14"/>
      <c r="C137" s="14"/>
      <c r="D137" s="16"/>
      <c r="E137" s="14"/>
      <c r="F137" s="14"/>
    </row>
    <row r="138" spans="1:6" x14ac:dyDescent="0.35">
      <c r="A138" s="18"/>
      <c r="B138" s="14"/>
      <c r="C138" s="14"/>
      <c r="D138" s="16"/>
      <c r="E138" s="14"/>
      <c r="F138" s="14"/>
    </row>
    <row r="139" spans="1:6" x14ac:dyDescent="0.35">
      <c r="A139" s="18"/>
      <c r="B139" s="14"/>
      <c r="C139" s="14"/>
      <c r="D139" s="16"/>
      <c r="E139" s="14"/>
      <c r="F139" s="14"/>
    </row>
    <row r="140" spans="1:6" x14ac:dyDescent="0.35">
      <c r="A140" s="18"/>
      <c r="B140" s="14"/>
      <c r="C140" s="14"/>
      <c r="D140" s="16"/>
      <c r="E140" s="14"/>
      <c r="F140" s="14"/>
    </row>
    <row r="141" spans="1:6" x14ac:dyDescent="0.35">
      <c r="A141" s="18"/>
      <c r="B141" s="14"/>
      <c r="C141" s="14"/>
      <c r="D141" s="16"/>
      <c r="E141" s="14"/>
      <c r="F141" s="14"/>
    </row>
    <row r="142" spans="1:6" x14ac:dyDescent="0.35">
      <c r="A142" s="18"/>
      <c r="B142" s="14"/>
      <c r="C142" s="14"/>
      <c r="D142" s="16"/>
      <c r="E142" s="14"/>
      <c r="F142" s="14"/>
    </row>
    <row r="143" spans="1:6" x14ac:dyDescent="0.35">
      <c r="A143" s="18"/>
      <c r="B143" s="14"/>
      <c r="C143" s="14"/>
      <c r="D143" s="16"/>
      <c r="E143" s="14"/>
      <c r="F143" s="14"/>
    </row>
    <row r="144" spans="1:6" x14ac:dyDescent="0.35">
      <c r="A144" s="18"/>
      <c r="B144" s="14"/>
      <c r="C144" s="14"/>
      <c r="D144" s="16"/>
      <c r="E144" s="14"/>
      <c r="F144" s="14"/>
    </row>
    <row r="145" spans="1:6" x14ac:dyDescent="0.35">
      <c r="A145" s="18"/>
      <c r="B145" s="14"/>
      <c r="C145" s="14"/>
      <c r="D145" s="16"/>
      <c r="E145" s="14"/>
      <c r="F145" s="14"/>
    </row>
    <row r="146" spans="1:6" x14ac:dyDescent="0.35">
      <c r="A146" s="18"/>
      <c r="B146" s="14"/>
      <c r="C146" s="14"/>
      <c r="D146" s="16"/>
      <c r="E146" s="14"/>
      <c r="F146" s="14"/>
    </row>
    <row r="147" spans="1:6" x14ac:dyDescent="0.35">
      <c r="A147" s="18"/>
      <c r="B147" s="14"/>
      <c r="C147" s="14"/>
      <c r="D147" s="16"/>
      <c r="E147" s="14"/>
      <c r="F147" s="14"/>
    </row>
    <row r="148" spans="1:6" x14ac:dyDescent="0.35">
      <c r="A148" s="18"/>
      <c r="B148" s="14"/>
      <c r="C148" s="14"/>
      <c r="D148" s="16"/>
      <c r="E148" s="14"/>
      <c r="F148" s="14"/>
    </row>
    <row r="149" spans="1:6" x14ac:dyDescent="0.35">
      <c r="A149" s="18"/>
      <c r="B149" s="14"/>
      <c r="C149" s="14"/>
      <c r="D149" s="16"/>
      <c r="E149" s="14"/>
      <c r="F149" s="14"/>
    </row>
    <row r="150" spans="1:6" x14ac:dyDescent="0.35">
      <c r="A150" s="18"/>
      <c r="B150" s="14"/>
      <c r="C150" s="14"/>
      <c r="D150" s="16"/>
      <c r="E150" s="14"/>
      <c r="F150" s="14"/>
    </row>
    <row r="151" spans="1:6" x14ac:dyDescent="0.35">
      <c r="A151" s="18"/>
      <c r="B151" s="14"/>
      <c r="C151" s="14"/>
      <c r="D151" s="16"/>
      <c r="E151" s="14"/>
      <c r="F151" s="14"/>
    </row>
    <row r="152" spans="1:6" x14ac:dyDescent="0.35">
      <c r="A152" s="18"/>
      <c r="B152" s="14"/>
      <c r="C152" s="14"/>
      <c r="D152" s="16"/>
      <c r="E152" s="14"/>
      <c r="F152" s="14"/>
    </row>
    <row r="153" spans="1:6" x14ac:dyDescent="0.35">
      <c r="A153" s="18"/>
      <c r="B153" s="14"/>
      <c r="C153" s="14"/>
      <c r="D153" s="16"/>
      <c r="E153" s="14"/>
      <c r="F153" s="14"/>
    </row>
    <row r="154" spans="1:6" x14ac:dyDescent="0.35">
      <c r="A154" s="18"/>
      <c r="B154" s="14"/>
      <c r="C154" s="14"/>
      <c r="D154" s="16"/>
      <c r="E154" s="14"/>
      <c r="F154" s="14"/>
    </row>
    <row r="155" spans="1:6" x14ac:dyDescent="0.35">
      <c r="A155" s="18"/>
      <c r="B155" s="14"/>
      <c r="C155" s="14"/>
      <c r="D155" s="16"/>
      <c r="E155" s="14"/>
      <c r="F155" s="14"/>
    </row>
    <row r="156" spans="1:6" x14ac:dyDescent="0.35">
      <c r="A156" s="18"/>
      <c r="B156" s="14"/>
      <c r="C156" s="14"/>
      <c r="D156" s="16"/>
      <c r="E156" s="14"/>
      <c r="F156" s="14"/>
    </row>
    <row r="157" spans="1:6" x14ac:dyDescent="0.35">
      <c r="A157" s="18"/>
      <c r="B157" s="14"/>
      <c r="C157" s="14"/>
      <c r="D157" s="16"/>
      <c r="E157" s="14"/>
      <c r="F157" s="14"/>
    </row>
    <row r="158" spans="1:6" x14ac:dyDescent="0.35">
      <c r="A158" s="18"/>
      <c r="B158" s="14"/>
      <c r="C158" s="14"/>
      <c r="D158" s="16"/>
      <c r="E158" s="14"/>
      <c r="F158" s="14"/>
    </row>
    <row r="159" spans="1:6" x14ac:dyDescent="0.35">
      <c r="A159" s="18"/>
      <c r="B159" s="14"/>
      <c r="C159" s="14"/>
      <c r="D159" s="16"/>
      <c r="E159" s="14"/>
      <c r="F159" s="14"/>
    </row>
    <row r="160" spans="1:6" x14ac:dyDescent="0.35">
      <c r="A160" s="18"/>
      <c r="B160" s="14"/>
      <c r="C160" s="14"/>
      <c r="D160" s="16"/>
      <c r="E160" s="14"/>
      <c r="F160" s="14"/>
    </row>
    <row r="161" spans="1:6" x14ac:dyDescent="0.35">
      <c r="A161" s="18"/>
      <c r="B161" s="14"/>
      <c r="C161" s="14"/>
      <c r="D161" s="16"/>
      <c r="E161" s="14"/>
      <c r="F161" s="14"/>
    </row>
    <row r="162" spans="1:6" x14ac:dyDescent="0.35">
      <c r="A162" s="18"/>
      <c r="B162" s="14"/>
      <c r="C162" s="14"/>
      <c r="D162" s="16"/>
      <c r="E162" s="14"/>
      <c r="F162" s="14"/>
    </row>
    <row r="163" spans="1:6" x14ac:dyDescent="0.35">
      <c r="A163" s="18"/>
      <c r="B163" s="14"/>
      <c r="C163" s="14"/>
      <c r="D163" s="16"/>
      <c r="E163" s="14"/>
      <c r="F163" s="14"/>
    </row>
    <row r="164" spans="1:6" x14ac:dyDescent="0.35">
      <c r="A164" s="18"/>
      <c r="B164" s="14"/>
      <c r="C164" s="14"/>
      <c r="D164" s="16"/>
      <c r="E164" s="14"/>
      <c r="F164" s="14"/>
    </row>
    <row r="165" spans="1:6" x14ac:dyDescent="0.35">
      <c r="A165" s="18"/>
      <c r="B165" s="14"/>
      <c r="C165" s="14"/>
      <c r="D165" s="16"/>
      <c r="E165" s="14"/>
      <c r="F165" s="14"/>
    </row>
    <row r="166" spans="1:6" x14ac:dyDescent="0.35">
      <c r="A166" s="18"/>
      <c r="B166" s="14"/>
      <c r="C166" s="14"/>
      <c r="D166" s="16"/>
      <c r="E166" s="14"/>
      <c r="F166" s="14"/>
    </row>
    <row r="167" spans="1:6" x14ac:dyDescent="0.35">
      <c r="A167" s="18"/>
      <c r="B167" s="14"/>
      <c r="C167" s="14"/>
      <c r="D167" s="16"/>
      <c r="E167" s="14"/>
      <c r="F167" s="14"/>
    </row>
    <row r="168" spans="1:6" x14ac:dyDescent="0.35">
      <c r="A168" s="18"/>
      <c r="B168" s="14"/>
      <c r="C168" s="14"/>
      <c r="D168" s="16"/>
      <c r="E168" s="14"/>
      <c r="F168" s="14"/>
    </row>
    <row r="169" spans="1:6" x14ac:dyDescent="0.35">
      <c r="A169" s="18"/>
      <c r="B169" s="14"/>
      <c r="C169" s="14"/>
      <c r="D169" s="16"/>
      <c r="E169" s="14"/>
      <c r="F169" s="14"/>
    </row>
    <row r="170" spans="1:6" x14ac:dyDescent="0.35">
      <c r="A170" s="18"/>
      <c r="B170" s="14"/>
      <c r="C170" s="14"/>
      <c r="D170" s="16"/>
      <c r="E170" s="14"/>
      <c r="F170" s="14"/>
    </row>
    <row r="171" spans="1:6" x14ac:dyDescent="0.35">
      <c r="A171" s="18"/>
      <c r="B171" s="14"/>
      <c r="C171" s="14"/>
      <c r="D171" s="16"/>
      <c r="E171" s="14"/>
      <c r="F171" s="14"/>
    </row>
    <row r="172" spans="1:6" x14ac:dyDescent="0.35">
      <c r="A172" s="18"/>
      <c r="B172" s="14"/>
      <c r="C172" s="14"/>
      <c r="D172" s="16"/>
      <c r="E172" s="14"/>
      <c r="F172" s="14"/>
    </row>
    <row r="173" spans="1:6" x14ac:dyDescent="0.35">
      <c r="A173" s="18"/>
      <c r="B173" s="14"/>
      <c r="C173" s="14"/>
      <c r="D173" s="16"/>
      <c r="E173" s="14"/>
      <c r="F173" s="14"/>
    </row>
    <row r="174" spans="1:6" x14ac:dyDescent="0.35">
      <c r="A174" s="18"/>
      <c r="B174" s="14"/>
      <c r="C174" s="14"/>
      <c r="D174" s="16"/>
      <c r="E174" s="14"/>
      <c r="F174" s="14"/>
    </row>
    <row r="175" spans="1:6" x14ac:dyDescent="0.35">
      <c r="A175" s="18"/>
      <c r="B175" s="14"/>
      <c r="C175" s="14"/>
      <c r="D175" s="16"/>
      <c r="E175" s="14"/>
      <c r="F175" s="14"/>
    </row>
    <row r="176" spans="1:6" x14ac:dyDescent="0.35">
      <c r="A176" s="18"/>
      <c r="B176" s="14"/>
      <c r="C176" s="14"/>
      <c r="D176" s="16"/>
      <c r="E176" s="14"/>
      <c r="F176" s="14"/>
    </row>
    <row r="177" spans="1:6" x14ac:dyDescent="0.35">
      <c r="A177" s="18"/>
      <c r="B177" s="14"/>
      <c r="C177" s="14"/>
      <c r="D177" s="16"/>
      <c r="E177" s="14"/>
      <c r="F177" s="14"/>
    </row>
    <row r="178" spans="1:6" x14ac:dyDescent="0.35">
      <c r="A178" s="18"/>
      <c r="B178" s="14"/>
      <c r="C178" s="14"/>
      <c r="D178" s="16"/>
      <c r="E178" s="14"/>
      <c r="F178" s="14"/>
    </row>
    <row r="179" spans="1:6" x14ac:dyDescent="0.35">
      <c r="A179" s="18"/>
      <c r="B179" s="14"/>
      <c r="C179" s="14"/>
      <c r="D179" s="16"/>
      <c r="E179" s="14"/>
      <c r="F179" s="14"/>
    </row>
    <row r="180" spans="1:6" x14ac:dyDescent="0.35">
      <c r="A180" s="18"/>
      <c r="B180" s="14"/>
      <c r="C180" s="14"/>
      <c r="D180" s="16"/>
      <c r="E180" s="14"/>
      <c r="F180" s="14"/>
    </row>
    <row r="181" spans="1:6" x14ac:dyDescent="0.35">
      <c r="A181" s="18"/>
      <c r="B181" s="14"/>
      <c r="C181" s="14"/>
      <c r="D181" s="16"/>
      <c r="E181" s="14"/>
      <c r="F181" s="14"/>
    </row>
    <row r="182" spans="1:6" x14ac:dyDescent="0.35">
      <c r="A182" s="18"/>
      <c r="B182" s="14"/>
      <c r="C182" s="14"/>
      <c r="D182" s="16"/>
      <c r="E182" s="14"/>
      <c r="F182" s="14"/>
    </row>
    <row r="183" spans="1:6" x14ac:dyDescent="0.35">
      <c r="A183" s="18"/>
      <c r="B183" s="14"/>
      <c r="C183" s="14"/>
      <c r="D183" s="16"/>
      <c r="E183" s="14"/>
      <c r="F183" s="14"/>
    </row>
    <row r="184" spans="1:6" x14ac:dyDescent="0.35">
      <c r="A184" s="18"/>
      <c r="B184" s="14"/>
      <c r="C184" s="14"/>
      <c r="D184" s="16"/>
      <c r="E184" s="14"/>
      <c r="F184" s="14"/>
    </row>
    <row r="185" spans="1:6" x14ac:dyDescent="0.35">
      <c r="A185" s="18"/>
      <c r="B185" s="14"/>
      <c r="C185" s="14"/>
      <c r="D185" s="16"/>
      <c r="E185" s="14"/>
      <c r="F185" s="14"/>
    </row>
    <row r="186" spans="1:6" x14ac:dyDescent="0.35">
      <c r="A186" s="18"/>
      <c r="B186" s="14"/>
      <c r="C186" s="14"/>
      <c r="D186" s="16"/>
      <c r="E186" s="14"/>
      <c r="F186" s="14"/>
    </row>
    <row r="187" spans="1:6" x14ac:dyDescent="0.35">
      <c r="A187" s="18"/>
      <c r="B187" s="14"/>
      <c r="C187" s="14"/>
      <c r="D187" s="16"/>
      <c r="E187" s="14"/>
      <c r="F187" s="14"/>
    </row>
    <row r="188" spans="1:6" x14ac:dyDescent="0.35">
      <c r="A188" s="18"/>
      <c r="B188" s="14"/>
      <c r="C188" s="14"/>
      <c r="D188" s="16"/>
      <c r="E188" s="14"/>
      <c r="F188" s="14"/>
    </row>
    <row r="189" spans="1:6" x14ac:dyDescent="0.35">
      <c r="A189" s="18"/>
      <c r="B189" s="14"/>
      <c r="C189" s="14"/>
      <c r="D189" s="16"/>
      <c r="E189" s="14"/>
      <c r="F189" s="14"/>
    </row>
    <row r="190" spans="1:6" x14ac:dyDescent="0.35">
      <c r="A190" s="18"/>
      <c r="B190" s="14"/>
      <c r="C190" s="14"/>
      <c r="D190" s="16"/>
      <c r="E190" s="14"/>
      <c r="F190" s="14"/>
    </row>
    <row r="191" spans="1:6" x14ac:dyDescent="0.35">
      <c r="A191" s="18"/>
      <c r="B191" s="14"/>
      <c r="C191" s="14"/>
      <c r="D191" s="16"/>
      <c r="E191" s="14"/>
      <c r="F191" s="14"/>
    </row>
    <row r="192" spans="1:6" x14ac:dyDescent="0.35">
      <c r="A192" s="18"/>
      <c r="B192" s="14"/>
      <c r="C192" s="14"/>
      <c r="D192" s="16"/>
      <c r="E192" s="14"/>
      <c r="F192" s="14"/>
    </row>
    <row r="193" spans="1:6" x14ac:dyDescent="0.35">
      <c r="A193" s="18"/>
      <c r="B193" s="14"/>
      <c r="C193" s="14"/>
      <c r="D193" s="16"/>
      <c r="E193" s="14"/>
      <c r="F193" s="14"/>
    </row>
    <row r="194" spans="1:6" x14ac:dyDescent="0.35">
      <c r="A194" s="18"/>
      <c r="B194" s="14"/>
      <c r="C194" s="14"/>
      <c r="D194" s="16"/>
      <c r="E194" s="14"/>
      <c r="F194" s="14"/>
    </row>
    <row r="195" spans="1:6" x14ac:dyDescent="0.35">
      <c r="A195" s="18"/>
      <c r="B195" s="14"/>
      <c r="C195" s="14"/>
      <c r="D195" s="16"/>
      <c r="E195" s="14"/>
      <c r="F195" s="14"/>
    </row>
    <row r="196" spans="1:6" x14ac:dyDescent="0.35">
      <c r="A196" s="18"/>
      <c r="B196" s="14"/>
      <c r="C196" s="14"/>
      <c r="D196" s="16"/>
      <c r="E196" s="14"/>
      <c r="F196" s="14"/>
    </row>
    <row r="197" spans="1:6" x14ac:dyDescent="0.35">
      <c r="A197" s="18"/>
      <c r="B197" s="14"/>
      <c r="C197" s="14"/>
      <c r="D197" s="16"/>
      <c r="E197" s="14"/>
      <c r="F197" s="14"/>
    </row>
    <row r="198" spans="1:6" x14ac:dyDescent="0.35">
      <c r="A198" s="18"/>
      <c r="B198" s="14"/>
      <c r="C198" s="14"/>
      <c r="D198" s="16"/>
      <c r="E198" s="14"/>
      <c r="F198" s="14"/>
    </row>
    <row r="199" spans="1:6" x14ac:dyDescent="0.35">
      <c r="A199" s="18"/>
      <c r="B199" s="14"/>
      <c r="C199" s="14"/>
      <c r="D199" s="16"/>
      <c r="E199" s="14"/>
      <c r="F199" s="14"/>
    </row>
    <row r="200" spans="1:6" x14ac:dyDescent="0.35">
      <c r="A200" s="18"/>
      <c r="B200" s="14"/>
      <c r="C200" s="14"/>
      <c r="D200" s="16"/>
      <c r="E200" s="14"/>
      <c r="F200" s="14"/>
    </row>
    <row r="201" spans="1:6" x14ac:dyDescent="0.35">
      <c r="A201" s="18"/>
      <c r="B201" s="14"/>
      <c r="C201" s="14"/>
      <c r="D201" s="16"/>
      <c r="E201" s="14"/>
      <c r="F201" s="14"/>
    </row>
    <row r="202" spans="1:6" x14ac:dyDescent="0.35">
      <c r="A202" s="18"/>
      <c r="B202" s="14"/>
      <c r="C202" s="14"/>
      <c r="D202" s="16"/>
      <c r="E202" s="14"/>
      <c r="F202" s="14"/>
    </row>
    <row r="203" spans="1:6" x14ac:dyDescent="0.35">
      <c r="A203" s="18"/>
      <c r="B203" s="14"/>
      <c r="C203" s="14"/>
      <c r="D203" s="16"/>
      <c r="E203" s="14"/>
      <c r="F203" s="14"/>
    </row>
    <row r="204" spans="1:6" x14ac:dyDescent="0.35">
      <c r="A204" s="18"/>
      <c r="B204" s="14"/>
      <c r="C204" s="14"/>
      <c r="D204" s="16"/>
      <c r="E204" s="14"/>
      <c r="F204" s="14"/>
    </row>
    <row r="205" spans="1:6" x14ac:dyDescent="0.35">
      <c r="A205" s="18"/>
      <c r="B205" s="14"/>
      <c r="C205" s="14"/>
      <c r="D205" s="16"/>
      <c r="E205" s="14"/>
      <c r="F205" s="14"/>
    </row>
    <row r="206" spans="1:6" x14ac:dyDescent="0.35">
      <c r="A206" s="18"/>
      <c r="B206" s="14"/>
      <c r="C206" s="14"/>
      <c r="D206" s="16"/>
      <c r="E206" s="14"/>
      <c r="F206" s="14"/>
    </row>
    <row r="207" spans="1:6" x14ac:dyDescent="0.35">
      <c r="A207" s="18"/>
      <c r="B207" s="14"/>
      <c r="C207" s="14"/>
      <c r="D207" s="16"/>
      <c r="E207" s="14"/>
      <c r="F207" s="14"/>
    </row>
    <row r="208" spans="1:6" x14ac:dyDescent="0.35">
      <c r="A208" s="18"/>
      <c r="B208" s="14"/>
      <c r="C208" s="14"/>
      <c r="D208" s="16"/>
      <c r="E208" s="14"/>
      <c r="F208" s="14"/>
    </row>
    <row r="209" spans="1:6" x14ac:dyDescent="0.35">
      <c r="A209" s="18"/>
      <c r="B209" s="14"/>
      <c r="C209" s="14"/>
      <c r="D209" s="16"/>
      <c r="E209" s="14"/>
      <c r="F209" s="14"/>
    </row>
    <row r="210" spans="1:6" x14ac:dyDescent="0.35">
      <c r="A210" s="18"/>
      <c r="B210" s="14"/>
      <c r="C210" s="14"/>
      <c r="D210" s="16"/>
      <c r="E210" s="14"/>
      <c r="F210" s="14"/>
    </row>
    <row r="211" spans="1:6" x14ac:dyDescent="0.35">
      <c r="A211" s="18"/>
      <c r="B211" s="14"/>
      <c r="C211" s="14"/>
      <c r="D211" s="16"/>
      <c r="E211" s="14"/>
      <c r="F211" s="14"/>
    </row>
    <row r="212" spans="1:6" x14ac:dyDescent="0.35">
      <c r="A212" s="18"/>
      <c r="B212" s="14"/>
      <c r="C212" s="14"/>
      <c r="D212" s="16"/>
      <c r="E212" s="14"/>
      <c r="F212" s="14"/>
    </row>
    <row r="213" spans="1:6" x14ac:dyDescent="0.35">
      <c r="A213" s="18"/>
      <c r="B213" s="14"/>
      <c r="C213" s="14"/>
      <c r="D213" s="16"/>
      <c r="E213" s="14"/>
      <c r="F213" s="14"/>
    </row>
    <row r="214" spans="1:6" x14ac:dyDescent="0.35">
      <c r="A214" s="18"/>
      <c r="B214" s="14"/>
      <c r="C214" s="14"/>
      <c r="D214" s="16"/>
      <c r="E214" s="14"/>
      <c r="F214" s="14"/>
    </row>
    <row r="215" spans="1:6" x14ac:dyDescent="0.35">
      <c r="A215" s="18"/>
      <c r="B215" s="14"/>
      <c r="C215" s="14"/>
      <c r="D215" s="16"/>
      <c r="E215" s="14"/>
      <c r="F215" s="14"/>
    </row>
    <row r="216" spans="1:6" x14ac:dyDescent="0.35">
      <c r="A216" s="18"/>
      <c r="B216" s="14"/>
      <c r="C216" s="14"/>
      <c r="D216" s="16"/>
      <c r="E216" s="14"/>
      <c r="F216" s="14"/>
    </row>
    <row r="217" spans="1:6" x14ac:dyDescent="0.35">
      <c r="A217" s="18"/>
      <c r="B217" s="14"/>
      <c r="C217" s="14"/>
      <c r="D217" s="16"/>
      <c r="E217" s="14"/>
      <c r="F217" s="14"/>
    </row>
    <row r="218" spans="1:6" x14ac:dyDescent="0.35">
      <c r="A218" s="18"/>
      <c r="B218" s="14"/>
      <c r="C218" s="14"/>
      <c r="D218" s="16"/>
      <c r="E218" s="14"/>
      <c r="F218" s="14"/>
    </row>
    <row r="219" spans="1:6" x14ac:dyDescent="0.35">
      <c r="A219" s="18"/>
      <c r="B219" s="14"/>
      <c r="C219" s="14"/>
      <c r="D219" s="16"/>
      <c r="E219" s="14"/>
      <c r="F219" s="14"/>
    </row>
    <row r="220" spans="1:6" x14ac:dyDescent="0.35">
      <c r="A220" s="18"/>
      <c r="B220" s="14"/>
      <c r="C220" s="14"/>
      <c r="D220" s="16"/>
      <c r="E220" s="14"/>
      <c r="F220" s="14"/>
    </row>
    <row r="221" spans="1:6" x14ac:dyDescent="0.35">
      <c r="A221" s="18"/>
      <c r="B221" s="14"/>
      <c r="C221" s="14"/>
      <c r="D221" s="16"/>
      <c r="E221" s="14"/>
      <c r="F221" s="14"/>
    </row>
    <row r="222" spans="1:6" x14ac:dyDescent="0.35">
      <c r="A222" s="18"/>
      <c r="B222" s="14"/>
      <c r="C222" s="14"/>
      <c r="D222" s="16"/>
      <c r="E222" s="14"/>
      <c r="F222" s="14"/>
    </row>
    <row r="223" spans="1:6" x14ac:dyDescent="0.35">
      <c r="A223" s="18"/>
      <c r="B223" s="14"/>
      <c r="C223" s="14"/>
      <c r="D223" s="16"/>
      <c r="E223" s="14"/>
      <c r="F223" s="14"/>
    </row>
    <row r="224" spans="1:6" x14ac:dyDescent="0.35">
      <c r="A224" s="18"/>
      <c r="B224" s="14"/>
      <c r="C224" s="14"/>
      <c r="D224" s="16"/>
      <c r="E224" s="14"/>
      <c r="F224" s="14"/>
    </row>
    <row r="225" spans="1:6" x14ac:dyDescent="0.35">
      <c r="A225" s="18"/>
      <c r="B225" s="14"/>
      <c r="C225" s="14"/>
      <c r="D225" s="16"/>
      <c r="E225" s="14"/>
      <c r="F225" s="14"/>
    </row>
    <row r="226" spans="1:6" x14ac:dyDescent="0.35">
      <c r="A226" s="18"/>
      <c r="B226" s="14"/>
      <c r="C226" s="14"/>
      <c r="D226" s="16"/>
      <c r="E226" s="14"/>
      <c r="F226" s="14"/>
    </row>
    <row r="227" spans="1:6" x14ac:dyDescent="0.35">
      <c r="A227" s="18"/>
      <c r="B227" s="14"/>
      <c r="C227" s="14"/>
      <c r="D227" s="16"/>
      <c r="E227" s="14"/>
      <c r="F227" s="14"/>
    </row>
    <row r="228" spans="1:6" x14ac:dyDescent="0.35">
      <c r="A228" s="18"/>
      <c r="B228" s="14"/>
      <c r="C228" s="14"/>
      <c r="D228" s="16"/>
      <c r="E228" s="14"/>
      <c r="F228" s="14"/>
    </row>
    <row r="229" spans="1:6" x14ac:dyDescent="0.35">
      <c r="A229" s="18"/>
      <c r="B229" s="14"/>
      <c r="C229" s="14"/>
      <c r="D229" s="16"/>
      <c r="E229" s="14"/>
      <c r="F229" s="14"/>
    </row>
    <row r="230" spans="1:6" x14ac:dyDescent="0.35">
      <c r="A230" s="18"/>
      <c r="B230" s="14"/>
      <c r="C230" s="14"/>
      <c r="D230" s="16"/>
      <c r="E230" s="14"/>
      <c r="F230" s="14"/>
    </row>
    <row r="231" spans="1:6" x14ac:dyDescent="0.35">
      <c r="A231" s="18"/>
      <c r="B231" s="14"/>
      <c r="C231" s="14"/>
      <c r="D231" s="16"/>
      <c r="E231" s="14"/>
      <c r="F231" s="14"/>
    </row>
    <row r="232" spans="1:6" x14ac:dyDescent="0.35">
      <c r="A232" s="18"/>
      <c r="B232" s="14"/>
      <c r="C232" s="14"/>
      <c r="D232" s="16"/>
      <c r="E232" s="14"/>
      <c r="F232" s="14"/>
    </row>
    <row r="233" spans="1:6" x14ac:dyDescent="0.35">
      <c r="A233" s="18"/>
      <c r="B233" s="14"/>
      <c r="C233" s="14"/>
      <c r="D233" s="16"/>
      <c r="E233" s="14"/>
      <c r="F233" s="14"/>
    </row>
    <row r="234" spans="1:6" x14ac:dyDescent="0.35">
      <c r="A234" s="18"/>
      <c r="B234" s="14"/>
      <c r="C234" s="14"/>
      <c r="D234" s="16"/>
      <c r="E234" s="14"/>
      <c r="F234" s="14"/>
    </row>
    <row r="235" spans="1:6" x14ac:dyDescent="0.35">
      <c r="A235" s="18"/>
      <c r="B235" s="14"/>
      <c r="C235" s="14"/>
      <c r="D235" s="16"/>
      <c r="E235" s="14"/>
      <c r="F235" s="14"/>
    </row>
    <row r="236" spans="1:6" x14ac:dyDescent="0.35">
      <c r="A236" s="18"/>
      <c r="B236" s="14"/>
      <c r="C236" s="14"/>
      <c r="D236" s="16"/>
      <c r="E236" s="14"/>
      <c r="F236" s="14"/>
    </row>
    <row r="237" spans="1:6" x14ac:dyDescent="0.35">
      <c r="A237" s="18"/>
      <c r="B237" s="14"/>
      <c r="C237" s="14"/>
      <c r="D237" s="16"/>
      <c r="E237" s="14"/>
      <c r="F237" s="14"/>
    </row>
    <row r="238" spans="1:6" x14ac:dyDescent="0.35">
      <c r="A238" s="18"/>
      <c r="B238" s="14"/>
      <c r="C238" s="14"/>
      <c r="D238" s="16"/>
      <c r="E238" s="14"/>
      <c r="F238" s="14"/>
    </row>
    <row r="239" spans="1:6" x14ac:dyDescent="0.35">
      <c r="A239" s="18"/>
      <c r="B239" s="14"/>
      <c r="C239" s="14"/>
      <c r="D239" s="16"/>
      <c r="E239" s="14"/>
      <c r="F239" s="14"/>
    </row>
    <row r="240" spans="1:6" x14ac:dyDescent="0.35">
      <c r="A240" s="18"/>
      <c r="B240" s="14"/>
      <c r="C240" s="14"/>
      <c r="D240" s="16"/>
      <c r="E240" s="14"/>
      <c r="F240" s="14"/>
    </row>
    <row r="241" spans="1:6" x14ac:dyDescent="0.35">
      <c r="A241" s="18"/>
      <c r="B241" s="14"/>
      <c r="C241" s="14"/>
      <c r="D241" s="16"/>
      <c r="E241" s="14"/>
      <c r="F241" s="14"/>
    </row>
    <row r="242" spans="1:6" x14ac:dyDescent="0.35">
      <c r="A242" s="18"/>
      <c r="B242" s="14"/>
      <c r="C242" s="14"/>
      <c r="D242" s="16"/>
      <c r="E242" s="14"/>
      <c r="F242" s="14"/>
    </row>
    <row r="243" spans="1:6" x14ac:dyDescent="0.35">
      <c r="A243" s="18"/>
      <c r="B243" s="14"/>
      <c r="C243" s="14"/>
      <c r="D243" s="16"/>
      <c r="E243" s="14"/>
      <c r="F243" s="14"/>
    </row>
    <row r="244" spans="1:6" x14ac:dyDescent="0.35">
      <c r="A244" s="18"/>
      <c r="B244" s="14"/>
      <c r="C244" s="14"/>
      <c r="D244" s="16"/>
      <c r="E244" s="14"/>
      <c r="F244" s="14"/>
    </row>
    <row r="245" spans="1:6" x14ac:dyDescent="0.35">
      <c r="A245" s="18"/>
      <c r="B245" s="14"/>
      <c r="C245" s="14"/>
      <c r="D245" s="16"/>
      <c r="E245" s="14"/>
      <c r="F245" s="14"/>
    </row>
    <row r="246" spans="1:6" x14ac:dyDescent="0.35">
      <c r="A246" s="18"/>
      <c r="B246" s="14"/>
      <c r="C246" s="14"/>
      <c r="D246" s="16"/>
      <c r="E246" s="14"/>
      <c r="F246" s="14"/>
    </row>
    <row r="247" spans="1:6" x14ac:dyDescent="0.35">
      <c r="A247" s="18"/>
      <c r="B247" s="14"/>
      <c r="C247" s="14"/>
      <c r="D247" s="16"/>
      <c r="E247" s="14"/>
      <c r="F247" s="14"/>
    </row>
    <row r="248" spans="1:6" x14ac:dyDescent="0.35">
      <c r="A248" s="18"/>
      <c r="B248" s="14"/>
      <c r="C248" s="14"/>
      <c r="D248" s="16"/>
      <c r="E248" s="14"/>
      <c r="F248" s="14"/>
    </row>
    <row r="249" spans="1:6" x14ac:dyDescent="0.35">
      <c r="A249" s="18"/>
      <c r="B249" s="14"/>
      <c r="C249" s="14"/>
      <c r="D249" s="16"/>
      <c r="E249" s="14"/>
      <c r="F249" s="14"/>
    </row>
    <row r="250" spans="1:6" x14ac:dyDescent="0.35">
      <c r="A250" s="18"/>
      <c r="B250" s="14"/>
      <c r="C250" s="14"/>
      <c r="D250" s="16"/>
      <c r="E250" s="14"/>
      <c r="F250" s="14"/>
    </row>
    <row r="251" spans="1:6" x14ac:dyDescent="0.35">
      <c r="A251" s="18"/>
      <c r="B251" s="14"/>
      <c r="C251" s="14"/>
      <c r="D251" s="16"/>
      <c r="E251" s="14"/>
      <c r="F251" s="14"/>
    </row>
    <row r="252" spans="1:6" x14ac:dyDescent="0.35">
      <c r="A252" s="18"/>
      <c r="B252" s="14"/>
      <c r="C252" s="14"/>
      <c r="D252" s="16"/>
      <c r="E252" s="14"/>
      <c r="F252" s="14"/>
    </row>
    <row r="253" spans="1:6" x14ac:dyDescent="0.35">
      <c r="A253" s="18"/>
      <c r="B253" s="14"/>
      <c r="C253" s="14"/>
      <c r="D253" s="16"/>
      <c r="E253" s="14"/>
      <c r="F253" s="14"/>
    </row>
    <row r="254" spans="1:6" x14ac:dyDescent="0.35">
      <c r="A254" s="18"/>
      <c r="B254" s="14"/>
      <c r="C254" s="14"/>
      <c r="D254" s="16"/>
      <c r="E254" s="14"/>
      <c r="F254" s="14"/>
    </row>
    <row r="255" spans="1:6" x14ac:dyDescent="0.35">
      <c r="A255" s="18"/>
      <c r="B255" s="14"/>
      <c r="C255" s="14"/>
      <c r="D255" s="16"/>
      <c r="E255" s="14"/>
      <c r="F255" s="14"/>
    </row>
    <row r="256" spans="1:6" x14ac:dyDescent="0.35">
      <c r="A256" s="18"/>
      <c r="B256" s="14"/>
      <c r="C256" s="14"/>
      <c r="D256" s="16"/>
      <c r="E256" s="14"/>
      <c r="F256" s="14"/>
    </row>
    <row r="257" spans="1:6" x14ac:dyDescent="0.35">
      <c r="A257" s="18"/>
      <c r="B257" s="14"/>
      <c r="C257" s="14"/>
      <c r="D257" s="16"/>
      <c r="E257" s="14"/>
      <c r="F257" s="14"/>
    </row>
    <row r="258" spans="1:6" x14ac:dyDescent="0.35">
      <c r="A258" s="18"/>
      <c r="B258" s="14"/>
      <c r="C258" s="14"/>
      <c r="D258" s="16"/>
      <c r="E258" s="14"/>
      <c r="F258" s="14"/>
    </row>
    <row r="259" spans="1:6" x14ac:dyDescent="0.35">
      <c r="A259" s="18"/>
      <c r="B259" s="14"/>
      <c r="C259" s="14"/>
      <c r="D259" s="16"/>
      <c r="E259" s="14"/>
      <c r="F259" s="14"/>
    </row>
    <row r="260" spans="1:6" x14ac:dyDescent="0.35">
      <c r="A260" s="18"/>
      <c r="B260" s="14"/>
      <c r="C260" s="14"/>
      <c r="D260" s="16"/>
      <c r="E260" s="14"/>
      <c r="F260" s="14"/>
    </row>
    <row r="261" spans="1:6" x14ac:dyDescent="0.35">
      <c r="A261" s="18"/>
      <c r="B261" s="14"/>
      <c r="C261" s="14"/>
      <c r="D261" s="16"/>
      <c r="E261" s="14"/>
      <c r="F261" s="14"/>
    </row>
    <row r="262" spans="1:6" x14ac:dyDescent="0.35">
      <c r="A262" s="18"/>
      <c r="B262" s="14"/>
      <c r="C262" s="14"/>
      <c r="D262" s="16"/>
      <c r="E262" s="14"/>
      <c r="F262" s="14"/>
    </row>
    <row r="263" spans="1:6" x14ac:dyDescent="0.35">
      <c r="A263" s="18"/>
      <c r="B263" s="14"/>
      <c r="C263" s="14"/>
      <c r="D263" s="16"/>
      <c r="E263" s="14"/>
      <c r="F263" s="14"/>
    </row>
    <row r="264" spans="1:6" x14ac:dyDescent="0.35">
      <c r="A264" s="18"/>
      <c r="B264" s="14"/>
      <c r="C264" s="14"/>
      <c r="D264" s="16"/>
      <c r="E264" s="14"/>
      <c r="F264" s="14"/>
    </row>
    <row r="265" spans="1:6" x14ac:dyDescent="0.35">
      <c r="A265" s="18"/>
      <c r="B265" s="14"/>
      <c r="C265" s="14"/>
      <c r="D265" s="16"/>
      <c r="E265" s="14"/>
      <c r="F265" s="14"/>
    </row>
    <row r="266" spans="1:6" x14ac:dyDescent="0.35">
      <c r="A266" s="18"/>
      <c r="B266" s="14"/>
      <c r="C266" s="14"/>
      <c r="D266" s="16"/>
      <c r="E266" s="14"/>
      <c r="F266" s="14"/>
    </row>
    <row r="267" spans="1:6" x14ac:dyDescent="0.35">
      <c r="A267" s="18"/>
      <c r="B267" s="14"/>
      <c r="C267" s="14"/>
      <c r="D267" s="16"/>
      <c r="E267" s="14"/>
      <c r="F267" s="14"/>
    </row>
    <row r="268" spans="1:6" x14ac:dyDescent="0.35">
      <c r="A268" s="18"/>
      <c r="B268" s="14"/>
      <c r="C268" s="14"/>
      <c r="D268" s="16"/>
      <c r="E268" s="14"/>
      <c r="F268" s="14"/>
    </row>
    <row r="269" spans="1:6" x14ac:dyDescent="0.35">
      <c r="A269" s="18"/>
      <c r="B269" s="14"/>
      <c r="C269" s="14"/>
      <c r="D269" s="16"/>
      <c r="E269" s="14"/>
      <c r="F269" s="14"/>
    </row>
    <row r="270" spans="1:6" x14ac:dyDescent="0.35">
      <c r="A270" s="18"/>
      <c r="B270" s="14"/>
      <c r="C270" s="14"/>
      <c r="D270" s="16"/>
      <c r="E270" s="14"/>
      <c r="F270" s="14"/>
    </row>
    <row r="271" spans="1:6" x14ac:dyDescent="0.35">
      <c r="A271" s="18"/>
      <c r="B271" s="14"/>
      <c r="C271" s="14"/>
      <c r="D271" s="16"/>
      <c r="E271" s="14"/>
      <c r="F271" s="14"/>
    </row>
    <row r="272" spans="1:6" x14ac:dyDescent="0.35">
      <c r="A272" s="18"/>
      <c r="B272" s="14"/>
      <c r="C272" s="14"/>
      <c r="D272" s="16"/>
      <c r="E272" s="14"/>
      <c r="F272" s="14"/>
    </row>
    <row r="273" spans="1:6" x14ac:dyDescent="0.35">
      <c r="A273" s="18"/>
      <c r="B273" s="14"/>
      <c r="C273" s="14"/>
      <c r="D273" s="16"/>
      <c r="E273" s="14"/>
      <c r="F273" s="14"/>
    </row>
    <row r="274" spans="1:6" x14ac:dyDescent="0.35">
      <c r="A274" s="18"/>
      <c r="B274" s="14"/>
      <c r="C274" s="14"/>
      <c r="D274" s="16"/>
      <c r="E274" s="14"/>
      <c r="F274" s="14"/>
    </row>
    <row r="275" spans="1:6" x14ac:dyDescent="0.35">
      <c r="A275" s="18"/>
      <c r="B275" s="14"/>
      <c r="C275" s="14"/>
      <c r="D275" s="16"/>
      <c r="E275" s="14"/>
      <c r="F275" s="14"/>
    </row>
    <row r="276" spans="1:6" x14ac:dyDescent="0.35">
      <c r="A276" s="18"/>
      <c r="B276" s="14"/>
      <c r="C276" s="14"/>
      <c r="D276" s="16"/>
      <c r="E276" s="14"/>
      <c r="F276" s="14"/>
    </row>
    <row r="277" spans="1:6" x14ac:dyDescent="0.35">
      <c r="A277" s="18"/>
      <c r="B277" s="14"/>
      <c r="C277" s="14"/>
      <c r="D277" s="16"/>
      <c r="E277" s="14"/>
      <c r="F277" s="14"/>
    </row>
    <row r="278" spans="1:6" x14ac:dyDescent="0.35">
      <c r="A278" s="18"/>
      <c r="B278" s="14"/>
      <c r="C278" s="14"/>
      <c r="D278" s="16"/>
      <c r="E278" s="14"/>
      <c r="F278" s="14"/>
    </row>
    <row r="279" spans="1:6" x14ac:dyDescent="0.35">
      <c r="A279" s="18"/>
      <c r="B279" s="14"/>
      <c r="C279" s="14"/>
      <c r="D279" s="16"/>
      <c r="E279" s="14"/>
      <c r="F279" s="14"/>
    </row>
    <row r="280" spans="1:6" x14ac:dyDescent="0.35">
      <c r="A280" s="18"/>
      <c r="B280" s="14"/>
      <c r="C280" s="14"/>
      <c r="D280" s="16"/>
      <c r="E280" s="14"/>
      <c r="F280" s="14"/>
    </row>
    <row r="281" spans="1:6" x14ac:dyDescent="0.35">
      <c r="A281" s="18"/>
      <c r="B281" s="14"/>
      <c r="C281" s="14"/>
      <c r="D281" s="16"/>
      <c r="E281" s="14"/>
      <c r="F281" s="14"/>
    </row>
    <row r="282" spans="1:6" x14ac:dyDescent="0.35">
      <c r="A282" s="18"/>
      <c r="B282" s="14"/>
      <c r="C282" s="14"/>
      <c r="D282" s="16"/>
      <c r="E282" s="14"/>
      <c r="F282" s="14"/>
    </row>
    <row r="283" spans="1:6" x14ac:dyDescent="0.35">
      <c r="A283" s="18"/>
      <c r="B283" s="14"/>
      <c r="C283" s="14"/>
      <c r="D283" s="16"/>
      <c r="E283" s="14"/>
      <c r="F283" s="14"/>
    </row>
    <row r="284" spans="1:6" x14ac:dyDescent="0.35">
      <c r="A284" s="18"/>
      <c r="B284" s="14"/>
      <c r="C284" s="14"/>
      <c r="D284" s="16"/>
      <c r="E284" s="14"/>
      <c r="F284" s="14"/>
    </row>
    <row r="285" spans="1:6" x14ac:dyDescent="0.35">
      <c r="A285" s="18"/>
      <c r="B285" s="14"/>
      <c r="C285" s="14"/>
      <c r="D285" s="16"/>
      <c r="E285" s="14"/>
      <c r="F285" s="14"/>
    </row>
    <row r="286" spans="1:6" x14ac:dyDescent="0.35">
      <c r="A286" s="18"/>
      <c r="B286" s="14"/>
      <c r="C286" s="14"/>
      <c r="D286" s="16"/>
      <c r="E286" s="14"/>
      <c r="F286" s="14"/>
    </row>
    <row r="287" spans="1:6" x14ac:dyDescent="0.35">
      <c r="A287" s="18"/>
      <c r="B287" s="14"/>
      <c r="C287" s="14"/>
      <c r="D287" s="16"/>
      <c r="E287" s="14"/>
      <c r="F287" s="14"/>
    </row>
    <row r="288" spans="1:6" x14ac:dyDescent="0.35">
      <c r="A288" s="18"/>
      <c r="B288" s="14"/>
      <c r="C288" s="14"/>
      <c r="D288" s="16"/>
      <c r="E288" s="14"/>
      <c r="F288" s="14"/>
    </row>
    <row r="289" spans="1:6" x14ac:dyDescent="0.35">
      <c r="A289" s="18"/>
      <c r="B289" s="14"/>
      <c r="C289" s="14"/>
      <c r="D289" s="16"/>
      <c r="E289" s="14"/>
      <c r="F289" s="14"/>
    </row>
    <row r="290" spans="1:6" x14ac:dyDescent="0.35">
      <c r="A290" s="18"/>
      <c r="B290" s="14"/>
      <c r="C290" s="14"/>
      <c r="D290" s="16"/>
      <c r="E290" s="14"/>
      <c r="F290" s="14"/>
    </row>
    <row r="291" spans="1:6" x14ac:dyDescent="0.35">
      <c r="A291" s="18"/>
      <c r="B291" s="14"/>
      <c r="C291" s="14"/>
      <c r="D291" s="16"/>
      <c r="E291" s="14"/>
      <c r="F291" s="14"/>
    </row>
    <row r="292" spans="1:6" x14ac:dyDescent="0.35">
      <c r="A292" s="18"/>
      <c r="B292" s="14"/>
      <c r="C292" s="14"/>
      <c r="D292" s="16"/>
      <c r="E292" s="14"/>
      <c r="F292" s="14"/>
    </row>
    <row r="293" spans="1:6" x14ac:dyDescent="0.35">
      <c r="A293" s="18"/>
      <c r="B293" s="14"/>
      <c r="C293" s="14"/>
      <c r="D293" s="16"/>
      <c r="E293" s="14"/>
      <c r="F293" s="14"/>
    </row>
    <row r="294" spans="1:6" x14ac:dyDescent="0.35">
      <c r="A294" s="18"/>
      <c r="B294" s="14"/>
      <c r="C294" s="14"/>
      <c r="D294" s="16"/>
      <c r="E294" s="14"/>
      <c r="F294" s="14"/>
    </row>
    <row r="295" spans="1:6" x14ac:dyDescent="0.35">
      <c r="A295" s="18"/>
      <c r="B295" s="14"/>
      <c r="C295" s="14"/>
      <c r="D295" s="16"/>
      <c r="E295" s="14"/>
      <c r="F295" s="14"/>
    </row>
    <row r="296" spans="1:6" x14ac:dyDescent="0.35">
      <c r="A296" s="18"/>
      <c r="B296" s="14"/>
      <c r="C296" s="14"/>
      <c r="D296" s="16"/>
      <c r="E296" s="14"/>
      <c r="F296" s="14"/>
    </row>
    <row r="297" spans="1:6" x14ac:dyDescent="0.35">
      <c r="A297" s="18"/>
      <c r="B297" s="14"/>
      <c r="C297" s="14"/>
      <c r="D297" s="16"/>
      <c r="E297" s="14"/>
      <c r="F297" s="14"/>
    </row>
    <row r="298" spans="1:6" x14ac:dyDescent="0.35">
      <c r="A298" s="18"/>
      <c r="B298" s="14"/>
      <c r="C298" s="14"/>
      <c r="D298" s="16"/>
      <c r="E298" s="14"/>
      <c r="F298" s="14"/>
    </row>
    <row r="299" spans="1:6" x14ac:dyDescent="0.35">
      <c r="A299" s="18"/>
      <c r="B299" s="14"/>
      <c r="C299" s="14"/>
      <c r="D299" s="16"/>
      <c r="E299" s="14"/>
      <c r="F299" s="14"/>
    </row>
    <row r="300" spans="1:6" x14ac:dyDescent="0.35">
      <c r="A300" s="18"/>
      <c r="B300" s="14"/>
      <c r="C300" s="14"/>
      <c r="D300" s="16"/>
      <c r="E300" s="14"/>
      <c r="F300" s="14"/>
    </row>
    <row r="301" spans="1:6" x14ac:dyDescent="0.35">
      <c r="A301" s="18"/>
      <c r="B301" s="14"/>
      <c r="C301" s="14"/>
      <c r="D301" s="16"/>
      <c r="E301" s="14"/>
      <c r="F301" s="14"/>
    </row>
    <row r="302" spans="1:6" x14ac:dyDescent="0.35">
      <c r="A302" s="18"/>
      <c r="B302" s="14"/>
      <c r="C302" s="14"/>
      <c r="D302" s="16"/>
      <c r="E302" s="14"/>
      <c r="F302" s="14"/>
    </row>
    <row r="303" spans="1:6" x14ac:dyDescent="0.35">
      <c r="A303" s="18"/>
      <c r="B303" s="14"/>
      <c r="C303" s="14"/>
      <c r="D303" s="16"/>
      <c r="E303" s="14"/>
      <c r="F303" s="14"/>
    </row>
    <row r="304" spans="1:6" x14ac:dyDescent="0.35">
      <c r="A304" s="18"/>
      <c r="B304" s="14"/>
      <c r="C304" s="14"/>
      <c r="D304" s="16"/>
      <c r="E304" s="14"/>
      <c r="F304" s="14"/>
    </row>
    <row r="305" spans="1:6" x14ac:dyDescent="0.35">
      <c r="A305" s="18"/>
      <c r="B305" s="14"/>
      <c r="C305" s="14"/>
      <c r="D305" s="16"/>
      <c r="E305" s="14"/>
      <c r="F305" s="14"/>
    </row>
    <row r="306" spans="1:6" x14ac:dyDescent="0.35">
      <c r="A306" s="18"/>
      <c r="B306" s="14"/>
      <c r="C306" s="14"/>
      <c r="D306" s="16"/>
      <c r="E306" s="14"/>
      <c r="F306" s="14"/>
    </row>
    <row r="307" spans="1:6" x14ac:dyDescent="0.35">
      <c r="A307" s="18"/>
      <c r="B307" s="14"/>
      <c r="C307" s="14"/>
      <c r="D307" s="16"/>
      <c r="E307" s="14"/>
      <c r="F307" s="14"/>
    </row>
    <row r="308" spans="1:6" x14ac:dyDescent="0.35">
      <c r="A308" s="18"/>
      <c r="B308" s="14"/>
      <c r="C308" s="14"/>
      <c r="D308" s="16"/>
      <c r="E308" s="14"/>
      <c r="F308" s="14"/>
    </row>
    <row r="309" spans="1:6" x14ac:dyDescent="0.35">
      <c r="A309" s="18"/>
      <c r="B309" s="14"/>
      <c r="C309" s="14"/>
      <c r="D309" s="16"/>
      <c r="E309" s="14"/>
      <c r="F309" s="14"/>
    </row>
    <row r="310" spans="1:6" x14ac:dyDescent="0.35">
      <c r="A310" s="18"/>
      <c r="B310" s="14"/>
      <c r="C310" s="14"/>
      <c r="D310" s="16"/>
      <c r="E310" s="14"/>
      <c r="F310" s="14"/>
    </row>
    <row r="311" spans="1:6" x14ac:dyDescent="0.35">
      <c r="A311" s="18"/>
      <c r="B311" s="14"/>
      <c r="C311" s="14"/>
      <c r="D311" s="16"/>
      <c r="E311" s="14"/>
      <c r="F311" s="14"/>
    </row>
    <row r="312" spans="1:6" x14ac:dyDescent="0.35">
      <c r="A312" s="18"/>
      <c r="B312" s="14"/>
      <c r="C312" s="14"/>
      <c r="D312" s="16"/>
      <c r="E312" s="14"/>
      <c r="F312" s="14"/>
    </row>
    <row r="313" spans="1:6" x14ac:dyDescent="0.35">
      <c r="A313" s="18"/>
      <c r="B313" s="14"/>
      <c r="C313" s="14"/>
      <c r="D313" s="16"/>
      <c r="E313" s="14"/>
      <c r="F313" s="14"/>
    </row>
    <row r="314" spans="1:6" x14ac:dyDescent="0.35">
      <c r="A314" s="18"/>
      <c r="B314" s="14"/>
      <c r="C314" s="14"/>
      <c r="D314" s="16"/>
      <c r="E314" s="14"/>
      <c r="F314" s="14"/>
    </row>
    <row r="315" spans="1:6" x14ac:dyDescent="0.35">
      <c r="A315" s="18"/>
      <c r="B315" s="14"/>
      <c r="C315" s="14"/>
      <c r="D315" s="16"/>
      <c r="E315" s="14"/>
      <c r="F315" s="14"/>
    </row>
    <row r="316" spans="1:6" x14ac:dyDescent="0.35">
      <c r="A316" s="18"/>
      <c r="B316" s="14"/>
      <c r="C316" s="14"/>
      <c r="D316" s="16"/>
      <c r="E316" s="14"/>
      <c r="F316" s="14"/>
    </row>
    <row r="317" spans="1:6" x14ac:dyDescent="0.35">
      <c r="A317" s="18"/>
      <c r="B317" s="14"/>
      <c r="C317" s="14"/>
      <c r="D317" s="16"/>
      <c r="E317" s="14"/>
      <c r="F317" s="14"/>
    </row>
    <row r="318" spans="1:6" x14ac:dyDescent="0.35">
      <c r="A318" s="18"/>
      <c r="B318" s="14"/>
      <c r="C318" s="14"/>
      <c r="D318" s="16"/>
      <c r="E318" s="14"/>
      <c r="F318" s="14"/>
    </row>
    <row r="319" spans="1:6" x14ac:dyDescent="0.35">
      <c r="A319" s="18"/>
      <c r="B319" s="14"/>
      <c r="C319" s="14"/>
      <c r="D319" s="16"/>
      <c r="E319" s="14"/>
      <c r="F319" s="14"/>
    </row>
    <row r="320" spans="1:6" x14ac:dyDescent="0.35">
      <c r="A320" s="18"/>
      <c r="B320" s="14"/>
      <c r="C320" s="14"/>
      <c r="D320" s="16"/>
      <c r="E320" s="14"/>
      <c r="F320" s="14"/>
    </row>
    <row r="321" spans="1:6" x14ac:dyDescent="0.35">
      <c r="A321" s="18"/>
      <c r="B321" s="14"/>
      <c r="C321" s="14"/>
      <c r="D321" s="16"/>
      <c r="E321" s="14"/>
      <c r="F321" s="14"/>
    </row>
    <row r="322" spans="1:6" x14ac:dyDescent="0.35">
      <c r="A322" s="18"/>
      <c r="B322" s="14"/>
      <c r="C322" s="14"/>
      <c r="D322" s="16"/>
      <c r="E322" s="14"/>
      <c r="F322" s="14"/>
    </row>
    <row r="323" spans="1:6" x14ac:dyDescent="0.35">
      <c r="A323" s="18"/>
      <c r="B323" s="14"/>
      <c r="C323" s="14"/>
      <c r="D323" s="16"/>
      <c r="E323" s="14"/>
      <c r="F323" s="14"/>
    </row>
    <row r="324" spans="1:6" x14ac:dyDescent="0.35">
      <c r="A324" s="18"/>
      <c r="B324" s="14"/>
      <c r="C324" s="14"/>
      <c r="D324" s="16"/>
      <c r="E324" s="14"/>
      <c r="F324" s="14"/>
    </row>
    <row r="325" spans="1:6" x14ac:dyDescent="0.35">
      <c r="A325" s="18"/>
      <c r="B325" s="14"/>
      <c r="C325" s="14"/>
      <c r="D325" s="16"/>
      <c r="E325" s="14"/>
      <c r="F325" s="14"/>
    </row>
    <row r="326" spans="1:6" x14ac:dyDescent="0.35">
      <c r="A326" s="18"/>
      <c r="B326" s="14"/>
      <c r="C326" s="14"/>
      <c r="D326" s="16"/>
      <c r="E326" s="14"/>
      <c r="F326" s="14"/>
    </row>
    <row r="327" spans="1:6" x14ac:dyDescent="0.35">
      <c r="A327" s="18"/>
      <c r="B327" s="14"/>
      <c r="C327" s="14"/>
      <c r="D327" s="16"/>
      <c r="E327" s="14"/>
      <c r="F327" s="14"/>
    </row>
    <row r="328" spans="1:6" x14ac:dyDescent="0.35">
      <c r="A328" s="18"/>
      <c r="B328" s="14"/>
      <c r="C328" s="14"/>
      <c r="D328" s="16"/>
      <c r="E328" s="14"/>
      <c r="F328" s="14"/>
    </row>
    <row r="329" spans="1:6" x14ac:dyDescent="0.35">
      <c r="A329" s="18"/>
      <c r="B329" s="14"/>
      <c r="C329" s="14"/>
      <c r="D329" s="16"/>
      <c r="E329" s="14"/>
      <c r="F329" s="14"/>
    </row>
    <row r="330" spans="1:6" x14ac:dyDescent="0.35">
      <c r="A330" s="18"/>
      <c r="B330" s="14"/>
      <c r="C330" s="14"/>
      <c r="D330" s="16"/>
      <c r="E330" s="14"/>
      <c r="F330" s="14"/>
    </row>
    <row r="331" spans="1:6" x14ac:dyDescent="0.35">
      <c r="A331" s="18"/>
      <c r="B331" s="14"/>
      <c r="C331" s="14"/>
      <c r="D331" s="16"/>
      <c r="E331" s="14"/>
      <c r="F331" s="14"/>
    </row>
    <row r="332" spans="1:6" x14ac:dyDescent="0.35">
      <c r="A332" s="18"/>
      <c r="B332" s="14"/>
      <c r="C332" s="14"/>
      <c r="D332" s="16"/>
      <c r="E332" s="14"/>
      <c r="F332" s="14"/>
    </row>
    <row r="333" spans="1:6" x14ac:dyDescent="0.35">
      <c r="A333" s="18"/>
      <c r="B333" s="14"/>
      <c r="C333" s="14"/>
      <c r="D333" s="16"/>
      <c r="E333" s="14"/>
      <c r="F333" s="14"/>
    </row>
    <row r="334" spans="1:6" x14ac:dyDescent="0.35">
      <c r="A334" s="18"/>
      <c r="B334" s="14"/>
      <c r="C334" s="14"/>
      <c r="D334" s="16"/>
      <c r="E334" s="14"/>
      <c r="F334" s="14"/>
    </row>
    <row r="335" spans="1:6" x14ac:dyDescent="0.35">
      <c r="A335" s="18"/>
      <c r="B335" s="14"/>
      <c r="C335" s="14"/>
      <c r="D335" s="16"/>
      <c r="E335" s="14"/>
      <c r="F335" s="14"/>
    </row>
    <row r="336" spans="1:6" x14ac:dyDescent="0.35">
      <c r="A336" s="18"/>
      <c r="B336" s="14"/>
      <c r="C336" s="14"/>
      <c r="D336" s="16"/>
      <c r="E336" s="14"/>
      <c r="F336" s="14"/>
    </row>
    <row r="337" spans="1:6" x14ac:dyDescent="0.35">
      <c r="A337" s="18"/>
      <c r="B337" s="14"/>
      <c r="C337" s="14"/>
      <c r="D337" s="16"/>
      <c r="E337" s="14"/>
      <c r="F337" s="14"/>
    </row>
    <row r="338" spans="1:6" x14ac:dyDescent="0.35">
      <c r="A338" s="18"/>
      <c r="B338" s="14"/>
      <c r="C338" s="14"/>
      <c r="D338" s="16"/>
      <c r="E338" s="14"/>
      <c r="F338" s="14"/>
    </row>
    <row r="339" spans="1:6" x14ac:dyDescent="0.35">
      <c r="A339" s="18"/>
      <c r="B339" s="14"/>
      <c r="C339" s="14"/>
      <c r="D339" s="16"/>
      <c r="E339" s="14"/>
      <c r="F339" s="14"/>
    </row>
    <row r="340" spans="1:6" x14ac:dyDescent="0.35">
      <c r="A340" s="18"/>
      <c r="B340" s="14"/>
      <c r="C340" s="14"/>
      <c r="D340" s="16"/>
      <c r="E340" s="14"/>
      <c r="F340" s="14"/>
    </row>
    <row r="341" spans="1:6" x14ac:dyDescent="0.35">
      <c r="A341" s="18"/>
      <c r="B341" s="14"/>
      <c r="C341" s="14"/>
      <c r="D341" s="16"/>
      <c r="E341" s="14"/>
      <c r="F341" s="14"/>
    </row>
    <row r="342" spans="1:6" x14ac:dyDescent="0.35">
      <c r="A342" s="18"/>
      <c r="B342" s="14"/>
      <c r="C342" s="14"/>
      <c r="D342" s="16"/>
      <c r="E342" s="14"/>
      <c r="F342" s="14"/>
    </row>
    <row r="343" spans="1:6" x14ac:dyDescent="0.35">
      <c r="A343" s="18"/>
      <c r="B343" s="14"/>
      <c r="C343" s="14"/>
      <c r="D343" s="16"/>
      <c r="E343" s="14"/>
      <c r="F343" s="14"/>
    </row>
    <row r="344" spans="1:6" x14ac:dyDescent="0.35">
      <c r="A344" s="18"/>
      <c r="B344" s="14"/>
      <c r="C344" s="14"/>
      <c r="D344" s="16"/>
      <c r="E344" s="14"/>
      <c r="F344" s="14"/>
    </row>
    <row r="345" spans="1:6" x14ac:dyDescent="0.35">
      <c r="A345" s="18"/>
      <c r="B345" s="14"/>
      <c r="C345" s="14"/>
      <c r="D345" s="16"/>
      <c r="E345" s="14"/>
      <c r="F345" s="14"/>
    </row>
    <row r="346" spans="1:6" x14ac:dyDescent="0.35">
      <c r="A346" s="18"/>
      <c r="B346" s="14"/>
      <c r="C346" s="14"/>
      <c r="D346" s="16"/>
      <c r="E346" s="14"/>
      <c r="F346" s="14"/>
    </row>
    <row r="347" spans="1:6" x14ac:dyDescent="0.35">
      <c r="A347" s="18"/>
      <c r="B347" s="14"/>
      <c r="C347" s="14"/>
      <c r="D347" s="16"/>
      <c r="E347" s="14"/>
      <c r="F347" s="14"/>
    </row>
    <row r="348" spans="1:6" x14ac:dyDescent="0.35">
      <c r="A348" s="18"/>
      <c r="B348" s="14"/>
      <c r="C348" s="14"/>
      <c r="D348" s="16"/>
      <c r="E348" s="14"/>
      <c r="F348" s="14"/>
    </row>
    <row r="349" spans="1:6" x14ac:dyDescent="0.35">
      <c r="A349" s="18"/>
      <c r="B349" s="14"/>
      <c r="C349" s="14"/>
      <c r="D349" s="16"/>
      <c r="E349" s="14"/>
      <c r="F349" s="14"/>
    </row>
    <row r="350" spans="1:6" x14ac:dyDescent="0.35">
      <c r="A350" s="18"/>
      <c r="B350" s="14"/>
      <c r="C350" s="14"/>
      <c r="D350" s="16"/>
      <c r="E350" s="14"/>
      <c r="F350" s="14"/>
    </row>
    <row r="351" spans="1:6" x14ac:dyDescent="0.35">
      <c r="A351" s="18"/>
      <c r="B351" s="14"/>
      <c r="C351" s="14"/>
      <c r="D351" s="16"/>
      <c r="E351" s="14"/>
      <c r="F351" s="14"/>
    </row>
    <row r="352" spans="1:6" x14ac:dyDescent="0.35">
      <c r="A352" s="18"/>
      <c r="B352" s="14"/>
      <c r="C352" s="14"/>
      <c r="D352" s="16"/>
      <c r="E352" s="14"/>
      <c r="F352" s="14"/>
    </row>
    <row r="353" spans="1:6" x14ac:dyDescent="0.35">
      <c r="A353" s="18"/>
      <c r="B353" s="14"/>
      <c r="C353" s="14"/>
      <c r="D353" s="16"/>
      <c r="E353" s="14"/>
      <c r="F353" s="14"/>
    </row>
    <row r="354" spans="1:6" x14ac:dyDescent="0.35">
      <c r="A354" s="18"/>
      <c r="B354" s="14"/>
      <c r="C354" s="14"/>
      <c r="D354" s="16"/>
      <c r="E354" s="14"/>
      <c r="F354" s="14"/>
    </row>
    <row r="355" spans="1:6" x14ac:dyDescent="0.35">
      <c r="A355" s="18"/>
      <c r="B355" s="14"/>
      <c r="C355" s="14"/>
      <c r="D355" s="16"/>
      <c r="E355" s="14"/>
      <c r="F355" s="14"/>
    </row>
    <row r="356" spans="1:6" x14ac:dyDescent="0.35">
      <c r="A356" s="18"/>
      <c r="B356" s="14"/>
      <c r="C356" s="14"/>
      <c r="D356" s="16"/>
      <c r="E356" s="14"/>
      <c r="F356" s="14"/>
    </row>
    <row r="357" spans="1:6" x14ac:dyDescent="0.35">
      <c r="A357" s="18"/>
      <c r="B357" s="14"/>
      <c r="C357" s="14"/>
      <c r="D357" s="16"/>
      <c r="E357" s="14"/>
      <c r="F357" s="14"/>
    </row>
    <row r="358" spans="1:6" x14ac:dyDescent="0.35">
      <c r="A358" s="18"/>
      <c r="B358" s="14"/>
      <c r="C358" s="14"/>
      <c r="D358" s="16"/>
      <c r="E358" s="14"/>
      <c r="F358" s="14"/>
    </row>
    <row r="359" spans="1:6" x14ac:dyDescent="0.35">
      <c r="A359" s="18"/>
      <c r="B359" s="14"/>
      <c r="C359" s="14"/>
      <c r="D359" s="16"/>
      <c r="E359" s="14"/>
      <c r="F359" s="14"/>
    </row>
    <row r="360" spans="1:6" x14ac:dyDescent="0.35">
      <c r="A360" s="18"/>
      <c r="B360" s="14"/>
      <c r="C360" s="14"/>
      <c r="D360" s="16"/>
      <c r="E360" s="14"/>
      <c r="F360" s="14"/>
    </row>
    <row r="361" spans="1:6" x14ac:dyDescent="0.35">
      <c r="A361" s="18"/>
      <c r="B361" s="14"/>
      <c r="C361" s="14"/>
      <c r="D361" s="16"/>
      <c r="E361" s="14"/>
      <c r="F361" s="14"/>
    </row>
    <row r="362" spans="1:6" x14ac:dyDescent="0.35">
      <c r="A362" s="18"/>
      <c r="B362" s="14"/>
      <c r="C362" s="14"/>
      <c r="D362" s="16"/>
      <c r="E362" s="14"/>
      <c r="F362" s="14"/>
    </row>
    <row r="363" spans="1:6" x14ac:dyDescent="0.35">
      <c r="A363" s="18"/>
      <c r="B363" s="14"/>
      <c r="C363" s="14"/>
      <c r="D363" s="16"/>
      <c r="E363" s="14"/>
      <c r="F363" s="14"/>
    </row>
    <row r="364" spans="1:6" x14ac:dyDescent="0.35">
      <c r="A364" s="18"/>
      <c r="B364" s="14"/>
      <c r="C364" s="14"/>
      <c r="D364" s="16"/>
      <c r="E364" s="14"/>
      <c r="F364" s="14"/>
    </row>
    <row r="365" spans="1:6" x14ac:dyDescent="0.35">
      <c r="A365" s="18"/>
      <c r="B365" s="14"/>
      <c r="C365" s="14"/>
      <c r="D365" s="16"/>
      <c r="E365" s="14"/>
      <c r="F365" s="14"/>
    </row>
    <row r="366" spans="1:6" x14ac:dyDescent="0.35">
      <c r="A366" s="18"/>
      <c r="B366" s="14"/>
      <c r="C366" s="14"/>
      <c r="D366" s="16"/>
      <c r="E366" s="14"/>
      <c r="F366" s="14"/>
    </row>
    <row r="367" spans="1:6" x14ac:dyDescent="0.35">
      <c r="A367" s="18"/>
      <c r="B367" s="14"/>
      <c r="C367" s="14"/>
      <c r="D367" s="16"/>
      <c r="E367" s="14"/>
      <c r="F367" s="14"/>
    </row>
    <row r="368" spans="1:6" x14ac:dyDescent="0.35">
      <c r="A368" s="18"/>
      <c r="B368" s="14"/>
      <c r="C368" s="14"/>
      <c r="D368" s="16"/>
      <c r="E368" s="14"/>
      <c r="F368" s="14"/>
    </row>
    <row r="369" spans="1:6" x14ac:dyDescent="0.35">
      <c r="A369" s="18"/>
      <c r="B369" s="14"/>
      <c r="C369" s="14"/>
      <c r="D369" s="16"/>
      <c r="E369" s="14"/>
      <c r="F369" s="14"/>
    </row>
    <row r="370" spans="1:6" x14ac:dyDescent="0.35">
      <c r="A370" s="18"/>
      <c r="B370" s="14"/>
      <c r="C370" s="14"/>
      <c r="D370" s="16"/>
      <c r="E370" s="14"/>
      <c r="F370" s="14"/>
    </row>
    <row r="371" spans="1:6" x14ac:dyDescent="0.35">
      <c r="A371" s="18"/>
      <c r="B371" s="14"/>
      <c r="C371" s="14"/>
      <c r="D371" s="16"/>
      <c r="E371" s="14"/>
      <c r="F371" s="14"/>
    </row>
    <row r="372" spans="1:6" x14ac:dyDescent="0.35">
      <c r="A372" s="18"/>
      <c r="B372" s="14"/>
      <c r="C372" s="14"/>
      <c r="D372" s="16"/>
      <c r="E372" s="14"/>
      <c r="F372" s="14"/>
    </row>
    <row r="373" spans="1:6" x14ac:dyDescent="0.35">
      <c r="A373" s="18"/>
      <c r="B373" s="14"/>
      <c r="C373" s="14"/>
      <c r="D373" s="16"/>
      <c r="E373" s="14"/>
      <c r="F373" s="14"/>
    </row>
    <row r="374" spans="1:6" x14ac:dyDescent="0.35">
      <c r="A374" s="18"/>
      <c r="B374" s="14"/>
      <c r="C374" s="14"/>
      <c r="D374" s="16"/>
      <c r="E374" s="14"/>
      <c r="F374" s="14"/>
    </row>
    <row r="375" spans="1:6" x14ac:dyDescent="0.35">
      <c r="A375" s="18"/>
      <c r="B375" s="14"/>
      <c r="C375" s="14"/>
      <c r="D375" s="16"/>
      <c r="E375" s="14"/>
      <c r="F375" s="14"/>
    </row>
    <row r="376" spans="1:6" x14ac:dyDescent="0.35">
      <c r="A376" s="18"/>
      <c r="B376" s="14"/>
      <c r="C376" s="14"/>
      <c r="D376" s="16"/>
      <c r="E376" s="14"/>
      <c r="F376" s="14"/>
    </row>
    <row r="377" spans="1:6" x14ac:dyDescent="0.35">
      <c r="A377" s="18"/>
      <c r="B377" s="14"/>
      <c r="C377" s="14"/>
      <c r="D377" s="16"/>
      <c r="E377" s="14"/>
      <c r="F377" s="14"/>
    </row>
    <row r="378" spans="1:6" x14ac:dyDescent="0.35">
      <c r="A378" s="18"/>
      <c r="B378" s="14"/>
      <c r="C378" s="14"/>
      <c r="D378" s="16"/>
      <c r="E378" s="14"/>
      <c r="F378" s="14"/>
    </row>
    <row r="379" spans="1:6" x14ac:dyDescent="0.35">
      <c r="A379" s="18"/>
      <c r="B379" s="14"/>
      <c r="C379" s="14"/>
      <c r="D379" s="16"/>
      <c r="E379" s="14"/>
      <c r="F379" s="14"/>
    </row>
    <row r="380" spans="1:6" x14ac:dyDescent="0.35">
      <c r="A380" s="18"/>
      <c r="B380" s="14"/>
      <c r="C380" s="14"/>
      <c r="D380" s="16"/>
      <c r="E380" s="14"/>
      <c r="F380" s="14"/>
    </row>
    <row r="381" spans="1:6" x14ac:dyDescent="0.35">
      <c r="A381" s="18"/>
      <c r="B381" s="14"/>
      <c r="C381" s="14"/>
      <c r="D381" s="16"/>
      <c r="E381" s="14"/>
      <c r="F381" s="14"/>
    </row>
    <row r="382" spans="1:6" x14ac:dyDescent="0.35">
      <c r="A382" s="18"/>
      <c r="B382" s="14"/>
      <c r="C382" s="14"/>
      <c r="D382" s="16"/>
      <c r="E382" s="14"/>
      <c r="F382" s="14"/>
    </row>
    <row r="383" spans="1:6" x14ac:dyDescent="0.35">
      <c r="A383" s="18"/>
      <c r="B383" s="14"/>
      <c r="C383" s="14"/>
      <c r="D383" s="16"/>
      <c r="E383" s="14"/>
      <c r="F383" s="14"/>
    </row>
    <row r="384" spans="1:6" x14ac:dyDescent="0.35">
      <c r="A384" s="18"/>
      <c r="B384" s="14"/>
      <c r="C384" s="14"/>
      <c r="D384" s="16"/>
      <c r="E384" s="14"/>
      <c r="F384" s="14"/>
    </row>
    <row r="385" spans="1:6" x14ac:dyDescent="0.35">
      <c r="A385" s="18"/>
      <c r="B385" s="14"/>
      <c r="C385" s="14"/>
      <c r="D385" s="16"/>
      <c r="E385" s="14"/>
      <c r="F385" s="14"/>
    </row>
    <row r="386" spans="1:6" x14ac:dyDescent="0.35">
      <c r="A386" s="18"/>
      <c r="B386" s="14"/>
      <c r="C386" s="14"/>
      <c r="D386" s="16"/>
      <c r="E386" s="14"/>
      <c r="F386" s="14"/>
    </row>
    <row r="387" spans="1:6" x14ac:dyDescent="0.35">
      <c r="A387" s="18"/>
      <c r="B387" s="14"/>
      <c r="C387" s="14"/>
      <c r="D387" s="16"/>
      <c r="E387" s="14"/>
      <c r="F387" s="14"/>
    </row>
    <row r="388" spans="1:6" x14ac:dyDescent="0.35">
      <c r="A388" s="18"/>
      <c r="B388" s="14"/>
      <c r="C388" s="14"/>
      <c r="D388" s="16"/>
      <c r="E388" s="14"/>
      <c r="F388" s="14"/>
    </row>
    <row r="389" spans="1:6" x14ac:dyDescent="0.35">
      <c r="A389" s="18"/>
      <c r="B389" s="14"/>
      <c r="C389" s="14"/>
      <c r="D389" s="16"/>
      <c r="E389" s="14"/>
      <c r="F389" s="14"/>
    </row>
    <row r="390" spans="1:6" x14ac:dyDescent="0.35">
      <c r="A390" s="18"/>
      <c r="B390" s="14"/>
      <c r="C390" s="14"/>
      <c r="D390" s="16"/>
      <c r="E390" s="14"/>
      <c r="F390" s="14"/>
    </row>
    <row r="391" spans="1:6" x14ac:dyDescent="0.35">
      <c r="A391" s="18"/>
      <c r="B391" s="14"/>
      <c r="C391" s="14"/>
      <c r="D391" s="16"/>
      <c r="E391" s="14"/>
      <c r="F391" s="14"/>
    </row>
    <row r="392" spans="1:6" x14ac:dyDescent="0.35">
      <c r="A392" s="18"/>
      <c r="B392" s="14"/>
      <c r="C392" s="14"/>
      <c r="D392" s="16"/>
      <c r="E392" s="14"/>
      <c r="F392" s="14"/>
    </row>
    <row r="393" spans="1:6" x14ac:dyDescent="0.35">
      <c r="A393" s="18"/>
      <c r="B393" s="14"/>
      <c r="C393" s="14"/>
      <c r="D393" s="16"/>
      <c r="E393" s="14"/>
      <c r="F393" s="14"/>
    </row>
    <row r="394" spans="1:6" x14ac:dyDescent="0.35">
      <c r="A394" s="18"/>
      <c r="B394" s="14"/>
      <c r="C394" s="14"/>
      <c r="D394" s="16"/>
      <c r="E394" s="14"/>
      <c r="F394" s="14"/>
    </row>
    <row r="395" spans="1:6" x14ac:dyDescent="0.35">
      <c r="A395" s="18"/>
      <c r="B395" s="14"/>
      <c r="C395" s="14"/>
      <c r="D395" s="16"/>
      <c r="E395" s="14"/>
      <c r="F395" s="14"/>
    </row>
    <row r="396" spans="1:6" x14ac:dyDescent="0.35">
      <c r="A396" s="18"/>
      <c r="B396" s="14"/>
      <c r="C396" s="14"/>
      <c r="D396" s="16"/>
      <c r="E396" s="14"/>
      <c r="F396" s="14"/>
    </row>
    <row r="397" spans="1:6" x14ac:dyDescent="0.35">
      <c r="A397" s="18"/>
      <c r="B397" s="14"/>
      <c r="C397" s="14"/>
      <c r="D397" s="16"/>
      <c r="E397" s="14"/>
      <c r="F397" s="14"/>
    </row>
    <row r="398" spans="1:6" x14ac:dyDescent="0.35">
      <c r="A398" s="18"/>
      <c r="B398" s="14"/>
      <c r="C398" s="14"/>
      <c r="D398" s="16"/>
      <c r="E398" s="14"/>
      <c r="F398" s="14"/>
    </row>
    <row r="399" spans="1:6" x14ac:dyDescent="0.35">
      <c r="A399" s="18"/>
      <c r="B399" s="14"/>
      <c r="C399" s="14"/>
      <c r="D399" s="16"/>
      <c r="E399" s="14"/>
      <c r="F399" s="14"/>
    </row>
    <row r="400" spans="1:6" x14ac:dyDescent="0.35">
      <c r="A400" s="18"/>
      <c r="B400" s="14"/>
      <c r="C400" s="14"/>
      <c r="D400" s="16"/>
      <c r="E400" s="14"/>
      <c r="F400" s="14"/>
    </row>
    <row r="401" spans="1:6" x14ac:dyDescent="0.35">
      <c r="A401" s="18"/>
      <c r="B401" s="14"/>
      <c r="C401" s="14"/>
      <c r="D401" s="16"/>
      <c r="E401" s="14"/>
      <c r="F401" s="14"/>
    </row>
    <row r="402" spans="1:6" x14ac:dyDescent="0.35">
      <c r="A402" s="18"/>
      <c r="B402" s="14"/>
      <c r="C402" s="14"/>
      <c r="D402" s="16"/>
      <c r="E402" s="14"/>
      <c r="F402" s="14"/>
    </row>
    <row r="403" spans="1:6" x14ac:dyDescent="0.35">
      <c r="A403" s="18"/>
      <c r="B403" s="14"/>
      <c r="C403" s="14"/>
      <c r="D403" s="16"/>
      <c r="E403" s="14"/>
      <c r="F403" s="14"/>
    </row>
    <row r="404" spans="1:6" x14ac:dyDescent="0.35">
      <c r="A404" s="18"/>
      <c r="B404" s="14"/>
      <c r="C404" s="14"/>
      <c r="D404" s="16"/>
      <c r="E404" s="14"/>
      <c r="F404" s="14"/>
    </row>
    <row r="405" spans="1:6" x14ac:dyDescent="0.35">
      <c r="A405" s="18"/>
      <c r="B405" s="14"/>
      <c r="C405" s="14"/>
      <c r="D405" s="16"/>
      <c r="E405" s="14"/>
      <c r="F405" s="14"/>
    </row>
    <row r="406" spans="1:6" x14ac:dyDescent="0.35">
      <c r="A406" s="18"/>
      <c r="B406" s="14"/>
      <c r="C406" s="14"/>
      <c r="D406" s="16"/>
      <c r="E406" s="14"/>
      <c r="F406" s="14"/>
    </row>
    <row r="407" spans="1:6" x14ac:dyDescent="0.35">
      <c r="A407" s="18"/>
      <c r="B407" s="14"/>
      <c r="C407" s="14"/>
      <c r="D407" s="16"/>
      <c r="E407" s="14"/>
      <c r="F407" s="14"/>
    </row>
    <row r="408" spans="1:6" x14ac:dyDescent="0.35">
      <c r="A408" s="18"/>
      <c r="B408" s="14"/>
      <c r="C408" s="14"/>
      <c r="D408" s="16"/>
      <c r="E408" s="14"/>
      <c r="F408" s="14"/>
    </row>
    <row r="409" spans="1:6" x14ac:dyDescent="0.35">
      <c r="A409" s="18"/>
      <c r="B409" s="14"/>
      <c r="C409" s="14"/>
      <c r="D409" s="16"/>
      <c r="E409" s="14"/>
      <c r="F409" s="14"/>
    </row>
    <row r="410" spans="1:6" x14ac:dyDescent="0.35">
      <c r="A410" s="18"/>
      <c r="B410" s="14"/>
      <c r="C410" s="14"/>
      <c r="D410" s="16"/>
      <c r="E410" s="14"/>
      <c r="F410" s="14"/>
    </row>
    <row r="411" spans="1:6" x14ac:dyDescent="0.35">
      <c r="A411" s="18"/>
      <c r="B411" s="14"/>
      <c r="C411" s="14"/>
      <c r="D411" s="16"/>
      <c r="E411" s="14"/>
      <c r="F411" s="14"/>
    </row>
    <row r="412" spans="1:6" x14ac:dyDescent="0.35">
      <c r="A412" s="18"/>
      <c r="B412" s="14"/>
      <c r="C412" s="14"/>
      <c r="D412" s="16"/>
      <c r="E412" s="14"/>
      <c r="F412" s="14"/>
    </row>
    <row r="413" spans="1:6" x14ac:dyDescent="0.35">
      <c r="A413" s="18"/>
      <c r="B413" s="14"/>
      <c r="C413" s="14"/>
      <c r="D413" s="16"/>
      <c r="E413" s="14"/>
      <c r="F413" s="14"/>
    </row>
    <row r="414" spans="1:6" x14ac:dyDescent="0.35">
      <c r="A414" s="18"/>
      <c r="B414" s="14"/>
      <c r="C414" s="14"/>
      <c r="D414" s="16"/>
      <c r="E414" s="14"/>
      <c r="F414" s="14"/>
    </row>
    <row r="415" spans="1:6" x14ac:dyDescent="0.35">
      <c r="A415" s="18"/>
      <c r="B415" s="14"/>
      <c r="C415" s="14"/>
      <c r="D415" s="16"/>
      <c r="E415" s="14"/>
      <c r="F415" s="14"/>
    </row>
    <row r="416" spans="1:6" x14ac:dyDescent="0.35">
      <c r="A416" s="18"/>
      <c r="B416" s="14"/>
      <c r="C416" s="14"/>
      <c r="D416" s="16"/>
      <c r="E416" s="14"/>
      <c r="F416" s="14"/>
    </row>
    <row r="417" spans="1:6" x14ac:dyDescent="0.35">
      <c r="A417" s="18"/>
      <c r="B417" s="14"/>
      <c r="C417" s="14"/>
      <c r="D417" s="16"/>
      <c r="E417" s="14"/>
      <c r="F417" s="14"/>
    </row>
    <row r="418" spans="1:6" x14ac:dyDescent="0.35">
      <c r="A418" s="18"/>
      <c r="B418" s="14"/>
      <c r="C418" s="14"/>
      <c r="D418" s="16"/>
      <c r="E418" s="14"/>
      <c r="F418" s="14"/>
    </row>
    <row r="419" spans="1:6" x14ac:dyDescent="0.35">
      <c r="A419" s="18"/>
      <c r="B419" s="14"/>
      <c r="C419" s="14"/>
      <c r="D419" s="16"/>
      <c r="E419" s="14"/>
      <c r="F419" s="14"/>
    </row>
    <row r="420" spans="1:6" x14ac:dyDescent="0.35">
      <c r="A420" s="18"/>
      <c r="B420" s="14"/>
      <c r="C420" s="14"/>
      <c r="D420" s="16"/>
      <c r="E420" s="14"/>
      <c r="F420" s="14"/>
    </row>
    <row r="421" spans="1:6" x14ac:dyDescent="0.35">
      <c r="A421" s="18"/>
      <c r="B421" s="14"/>
      <c r="C421" s="14"/>
      <c r="D421" s="16"/>
      <c r="E421" s="14"/>
      <c r="F421" s="14"/>
    </row>
    <row r="422" spans="1:6" x14ac:dyDescent="0.35">
      <c r="A422" s="18"/>
      <c r="B422" s="14"/>
      <c r="C422" s="14"/>
      <c r="D422" s="16"/>
      <c r="E422" s="14"/>
      <c r="F422" s="14"/>
    </row>
    <row r="423" spans="1:6" x14ac:dyDescent="0.35">
      <c r="A423" s="18"/>
      <c r="B423" s="14"/>
      <c r="C423" s="14"/>
      <c r="D423" s="16"/>
      <c r="E423" s="14"/>
      <c r="F423" s="14"/>
    </row>
    <row r="424" spans="1:6" x14ac:dyDescent="0.35">
      <c r="A424" s="18"/>
      <c r="B424" s="14"/>
      <c r="C424" s="14"/>
      <c r="D424" s="16"/>
      <c r="E424" s="14"/>
      <c r="F424" s="14"/>
    </row>
    <row r="425" spans="1:6" x14ac:dyDescent="0.35">
      <c r="A425" s="18"/>
      <c r="B425" s="14"/>
      <c r="C425" s="14"/>
      <c r="D425" s="16"/>
      <c r="E425" s="14"/>
      <c r="F425" s="14"/>
    </row>
    <row r="426" spans="1:6" x14ac:dyDescent="0.35">
      <c r="A426" s="18"/>
      <c r="B426" s="14"/>
      <c r="C426" s="14"/>
      <c r="D426" s="16"/>
      <c r="E426" s="14"/>
      <c r="F426" s="14"/>
    </row>
    <row r="427" spans="1:6" x14ac:dyDescent="0.35">
      <c r="A427" s="18"/>
      <c r="B427" s="14"/>
      <c r="C427" s="14"/>
      <c r="D427" s="16"/>
      <c r="E427" s="14"/>
      <c r="F427" s="14"/>
    </row>
    <row r="428" spans="1:6" x14ac:dyDescent="0.35">
      <c r="A428" s="18"/>
      <c r="B428" s="14"/>
      <c r="C428" s="14"/>
      <c r="D428" s="16"/>
      <c r="E428" s="14"/>
      <c r="F428" s="14"/>
    </row>
    <row r="429" spans="1:6" x14ac:dyDescent="0.35">
      <c r="A429" s="18"/>
      <c r="B429" s="14"/>
      <c r="C429" s="14"/>
      <c r="D429" s="16"/>
      <c r="E429" s="14"/>
      <c r="F429" s="14"/>
    </row>
    <row r="430" spans="1:6" x14ac:dyDescent="0.35">
      <c r="A430" s="18"/>
      <c r="B430" s="14"/>
      <c r="C430" s="14"/>
      <c r="D430" s="16"/>
      <c r="E430" s="14"/>
      <c r="F430" s="14"/>
    </row>
    <row r="431" spans="1:6" x14ac:dyDescent="0.35">
      <c r="A431" s="18"/>
      <c r="B431" s="14"/>
      <c r="C431" s="14"/>
      <c r="D431" s="16"/>
      <c r="E431" s="14"/>
      <c r="F431" s="14"/>
    </row>
    <row r="432" spans="1:6" x14ac:dyDescent="0.35">
      <c r="A432" s="18"/>
      <c r="B432" s="14"/>
      <c r="C432" s="14"/>
      <c r="D432" s="16"/>
      <c r="E432" s="14"/>
      <c r="F432" s="14"/>
    </row>
    <row r="433" spans="1:6" x14ac:dyDescent="0.35">
      <c r="A433" s="18"/>
      <c r="B433" s="14"/>
      <c r="C433" s="14"/>
      <c r="D433" s="16"/>
      <c r="E433" s="14"/>
      <c r="F433" s="14"/>
    </row>
    <row r="434" spans="1:6" x14ac:dyDescent="0.35">
      <c r="A434" s="18"/>
      <c r="B434" s="14"/>
      <c r="C434" s="14"/>
      <c r="D434" s="16"/>
      <c r="E434" s="14"/>
      <c r="F434" s="14"/>
    </row>
    <row r="435" spans="1:6" x14ac:dyDescent="0.35">
      <c r="A435" s="18"/>
      <c r="B435" s="14"/>
      <c r="C435" s="14"/>
      <c r="D435" s="16"/>
      <c r="E435" s="14"/>
      <c r="F435" s="14"/>
    </row>
    <row r="436" spans="1:6" x14ac:dyDescent="0.35">
      <c r="A436" s="18"/>
      <c r="B436" s="14"/>
      <c r="C436" s="14"/>
      <c r="D436" s="16"/>
      <c r="E436" s="14"/>
      <c r="F436" s="14"/>
    </row>
    <row r="437" spans="1:6" x14ac:dyDescent="0.35">
      <c r="A437" s="18"/>
      <c r="B437" s="14"/>
      <c r="C437" s="14"/>
      <c r="D437" s="16"/>
      <c r="E437" s="14"/>
      <c r="F437" s="14"/>
    </row>
    <row r="438" spans="1:6" x14ac:dyDescent="0.35">
      <c r="A438" s="18"/>
      <c r="B438" s="14"/>
      <c r="C438" s="14"/>
      <c r="D438" s="16"/>
      <c r="E438" s="14"/>
      <c r="F438" s="14"/>
    </row>
    <row r="439" spans="1:6" x14ac:dyDescent="0.35">
      <c r="A439" s="18"/>
      <c r="B439" s="14"/>
      <c r="C439" s="14"/>
      <c r="D439" s="16"/>
      <c r="E439" s="14"/>
      <c r="F439" s="14"/>
    </row>
    <row r="440" spans="1:6" x14ac:dyDescent="0.35">
      <c r="A440" s="18"/>
      <c r="B440" s="14"/>
      <c r="C440" s="14"/>
      <c r="D440" s="16"/>
      <c r="E440" s="14"/>
      <c r="F440" s="14"/>
    </row>
    <row r="441" spans="1:6" x14ac:dyDescent="0.35">
      <c r="A441" s="18"/>
      <c r="B441" s="14"/>
      <c r="C441" s="14"/>
      <c r="D441" s="16"/>
      <c r="E441" s="14"/>
      <c r="F441" s="14"/>
    </row>
    <row r="442" spans="1:6" x14ac:dyDescent="0.35">
      <c r="A442" s="18"/>
      <c r="B442" s="14"/>
      <c r="C442" s="14"/>
      <c r="D442" s="16"/>
      <c r="E442" s="14"/>
      <c r="F442" s="14"/>
    </row>
    <row r="443" spans="1:6" x14ac:dyDescent="0.35">
      <c r="A443" s="18"/>
      <c r="B443" s="14"/>
      <c r="C443" s="14"/>
      <c r="D443" s="16"/>
      <c r="E443" s="14"/>
      <c r="F443" s="14"/>
    </row>
    <row r="444" spans="1:6" x14ac:dyDescent="0.35">
      <c r="A444" s="18"/>
      <c r="B444" s="14"/>
      <c r="C444" s="14"/>
      <c r="D444" s="16"/>
      <c r="E444" s="14"/>
      <c r="F444" s="14"/>
    </row>
    <row r="445" spans="1:6" x14ac:dyDescent="0.35">
      <c r="A445" s="18"/>
      <c r="B445" s="14"/>
      <c r="C445" s="14"/>
      <c r="D445" s="16"/>
      <c r="E445" s="14"/>
      <c r="F445" s="14"/>
    </row>
    <row r="446" spans="1:6" x14ac:dyDescent="0.35">
      <c r="A446" s="18"/>
      <c r="B446" s="14"/>
      <c r="C446" s="14"/>
      <c r="D446" s="16"/>
      <c r="E446" s="14"/>
      <c r="F446" s="14"/>
    </row>
    <row r="447" spans="1:6" x14ac:dyDescent="0.35">
      <c r="A447" s="18"/>
      <c r="B447" s="14"/>
      <c r="C447" s="14"/>
      <c r="D447" s="16"/>
      <c r="E447" s="14"/>
      <c r="F447" s="14"/>
    </row>
    <row r="448" spans="1:6" x14ac:dyDescent="0.35">
      <c r="A448" s="18"/>
      <c r="B448" s="14"/>
      <c r="C448" s="14"/>
      <c r="D448" s="16"/>
      <c r="E448" s="14"/>
      <c r="F448" s="14"/>
    </row>
    <row r="449" spans="1:6" x14ac:dyDescent="0.35">
      <c r="A449" s="18"/>
      <c r="B449" s="14"/>
      <c r="C449" s="14"/>
      <c r="D449" s="16"/>
      <c r="E449" s="14"/>
      <c r="F449" s="14"/>
    </row>
    <row r="450" spans="1:6" x14ac:dyDescent="0.35">
      <c r="A450" s="18"/>
      <c r="B450" s="14"/>
      <c r="C450" s="14"/>
      <c r="D450" s="16"/>
      <c r="E450" s="14"/>
      <c r="F450" s="14"/>
    </row>
    <row r="451" spans="1:6" x14ac:dyDescent="0.35">
      <c r="A451" s="18"/>
      <c r="B451" s="14"/>
      <c r="C451" s="14"/>
      <c r="D451" s="16"/>
      <c r="E451" s="14"/>
      <c r="F451" s="14"/>
    </row>
    <row r="452" spans="1:6" x14ac:dyDescent="0.35">
      <c r="A452" s="18"/>
      <c r="B452" s="14"/>
      <c r="C452" s="14"/>
      <c r="D452" s="16"/>
      <c r="E452" s="14"/>
      <c r="F452" s="14"/>
    </row>
    <row r="453" spans="1:6" x14ac:dyDescent="0.35">
      <c r="A453" s="18"/>
      <c r="B453" s="14"/>
      <c r="C453" s="14"/>
      <c r="D453" s="16"/>
      <c r="E453" s="14"/>
      <c r="F453" s="14"/>
    </row>
    <row r="454" spans="1:6" x14ac:dyDescent="0.35">
      <c r="A454" s="18"/>
      <c r="B454" s="14"/>
      <c r="C454" s="14"/>
      <c r="D454" s="16"/>
      <c r="E454" s="14"/>
      <c r="F454" s="14"/>
    </row>
    <row r="455" spans="1:6" x14ac:dyDescent="0.35">
      <c r="A455" s="18"/>
      <c r="B455" s="14"/>
      <c r="C455" s="14"/>
      <c r="D455" s="16"/>
      <c r="E455" s="14"/>
      <c r="F455" s="14"/>
    </row>
    <row r="456" spans="1:6" x14ac:dyDescent="0.35">
      <c r="A456" s="18"/>
      <c r="B456" s="14"/>
      <c r="C456" s="14"/>
      <c r="D456" s="16"/>
      <c r="E456" s="14"/>
      <c r="F456" s="14"/>
    </row>
    <row r="457" spans="1:6" x14ac:dyDescent="0.35">
      <c r="A457" s="18"/>
      <c r="B457" s="14"/>
      <c r="C457" s="14"/>
      <c r="D457" s="16"/>
      <c r="E457" s="14"/>
      <c r="F457" s="14"/>
    </row>
    <row r="458" spans="1:6" x14ac:dyDescent="0.35">
      <c r="A458" s="18"/>
      <c r="B458" s="14"/>
      <c r="C458" s="14"/>
      <c r="D458" s="16"/>
      <c r="E458" s="14"/>
      <c r="F458" s="14"/>
    </row>
    <row r="459" spans="1:6" x14ac:dyDescent="0.35">
      <c r="A459" s="18"/>
      <c r="B459" s="14"/>
      <c r="C459" s="14"/>
      <c r="D459" s="16"/>
      <c r="E459" s="14"/>
      <c r="F459" s="14"/>
    </row>
    <row r="460" spans="1:6" x14ac:dyDescent="0.35">
      <c r="A460" s="18"/>
      <c r="B460" s="14"/>
      <c r="C460" s="14"/>
      <c r="D460" s="16"/>
      <c r="E460" s="14"/>
      <c r="F460" s="14"/>
    </row>
    <row r="461" spans="1:6" x14ac:dyDescent="0.35">
      <c r="A461" s="18"/>
      <c r="B461" s="14"/>
      <c r="C461" s="14"/>
      <c r="D461" s="16"/>
      <c r="E461" s="14"/>
      <c r="F461" s="14"/>
    </row>
    <row r="462" spans="1:6" x14ac:dyDescent="0.35">
      <c r="A462" s="18"/>
      <c r="B462" s="14"/>
      <c r="C462" s="14"/>
      <c r="D462" s="16"/>
      <c r="E462" s="14"/>
      <c r="F462" s="14"/>
    </row>
    <row r="463" spans="1:6" x14ac:dyDescent="0.35">
      <c r="A463" s="18"/>
      <c r="B463" s="14"/>
      <c r="C463" s="14"/>
      <c r="D463" s="16"/>
      <c r="E463" s="14"/>
      <c r="F463" s="14"/>
    </row>
    <row r="464" spans="1:6" x14ac:dyDescent="0.35">
      <c r="A464" s="18"/>
      <c r="B464" s="14"/>
      <c r="C464" s="14"/>
      <c r="D464" s="16"/>
      <c r="E464" s="14"/>
      <c r="F464" s="14"/>
    </row>
    <row r="465" spans="1:6" x14ac:dyDescent="0.35">
      <c r="A465" s="18"/>
      <c r="B465" s="14"/>
      <c r="C465" s="14"/>
      <c r="D465" s="16"/>
      <c r="E465" s="14"/>
      <c r="F465" s="14"/>
    </row>
    <row r="466" spans="1:6" x14ac:dyDescent="0.35">
      <c r="A466" s="18"/>
      <c r="B466" s="14"/>
      <c r="C466" s="14"/>
      <c r="D466" s="16"/>
      <c r="E466" s="14"/>
      <c r="F466" s="14"/>
    </row>
    <row r="467" spans="1:6" x14ac:dyDescent="0.35">
      <c r="A467" s="18"/>
      <c r="B467" s="14"/>
      <c r="C467" s="14"/>
      <c r="D467" s="16"/>
      <c r="E467" s="14"/>
      <c r="F467" s="14"/>
    </row>
    <row r="468" spans="1:6" x14ac:dyDescent="0.35">
      <c r="A468" s="18"/>
      <c r="B468" s="14"/>
      <c r="C468" s="14"/>
      <c r="D468" s="16"/>
      <c r="E468" s="14"/>
      <c r="F468" s="14"/>
    </row>
    <row r="469" spans="1:6" x14ac:dyDescent="0.35">
      <c r="A469" s="18"/>
      <c r="B469" s="14"/>
      <c r="C469" s="14"/>
      <c r="D469" s="16"/>
      <c r="E469" s="14"/>
      <c r="F469" s="14"/>
    </row>
    <row r="470" spans="1:6" x14ac:dyDescent="0.35">
      <c r="A470" s="18"/>
      <c r="B470" s="14"/>
      <c r="C470" s="14"/>
      <c r="D470" s="16"/>
      <c r="E470" s="14"/>
      <c r="F470" s="14"/>
    </row>
    <row r="471" spans="1:6" x14ac:dyDescent="0.35">
      <c r="A471" s="18"/>
      <c r="B471" s="14"/>
      <c r="C471" s="14"/>
      <c r="D471" s="16"/>
      <c r="E471" s="14"/>
      <c r="F471" s="14"/>
    </row>
    <row r="472" spans="1:6" x14ac:dyDescent="0.35">
      <c r="A472" s="18"/>
      <c r="B472" s="14"/>
      <c r="C472" s="14"/>
      <c r="D472" s="16"/>
      <c r="E472" s="14"/>
      <c r="F472" s="14"/>
    </row>
    <row r="473" spans="1:6" x14ac:dyDescent="0.35">
      <c r="A473" s="18"/>
      <c r="B473" s="14"/>
      <c r="C473" s="14"/>
      <c r="D473" s="16"/>
      <c r="E473" s="14"/>
      <c r="F473" s="14"/>
    </row>
    <row r="474" spans="1:6" x14ac:dyDescent="0.35">
      <c r="A474" s="18"/>
      <c r="B474" s="14"/>
      <c r="C474" s="14"/>
      <c r="D474" s="16"/>
      <c r="E474" s="14"/>
      <c r="F474" s="14"/>
    </row>
    <row r="475" spans="1:6" x14ac:dyDescent="0.35">
      <c r="A475" s="18"/>
      <c r="B475" s="14"/>
      <c r="C475" s="14"/>
      <c r="D475" s="16"/>
      <c r="E475" s="14"/>
      <c r="F475" s="14"/>
    </row>
    <row r="476" spans="1:6" x14ac:dyDescent="0.35">
      <c r="A476" s="18"/>
      <c r="B476" s="14"/>
      <c r="C476" s="14"/>
      <c r="D476" s="16"/>
      <c r="E476" s="14"/>
      <c r="F476" s="14"/>
    </row>
    <row r="477" spans="1:6" x14ac:dyDescent="0.35">
      <c r="A477" s="18"/>
      <c r="B477" s="14"/>
      <c r="C477" s="14"/>
      <c r="D477" s="16"/>
      <c r="E477" s="14"/>
      <c r="F477" s="14"/>
    </row>
    <row r="478" spans="1:6" x14ac:dyDescent="0.35">
      <c r="A478" s="18"/>
      <c r="B478" s="14"/>
      <c r="C478" s="14"/>
      <c r="D478" s="16"/>
      <c r="E478" s="14"/>
      <c r="F478" s="14"/>
    </row>
    <row r="479" spans="1:6" x14ac:dyDescent="0.35">
      <c r="A479" s="18"/>
      <c r="B479" s="14"/>
      <c r="C479" s="14"/>
      <c r="D479" s="16"/>
      <c r="E479" s="14"/>
      <c r="F479" s="14"/>
    </row>
    <row r="480" spans="1:6" x14ac:dyDescent="0.35">
      <c r="A480" s="18"/>
      <c r="B480" s="14"/>
      <c r="C480" s="14"/>
      <c r="D480" s="16"/>
      <c r="E480" s="14"/>
      <c r="F480" s="14"/>
    </row>
    <row r="481" spans="1:6" x14ac:dyDescent="0.35">
      <c r="A481" s="18"/>
      <c r="B481" s="14"/>
      <c r="C481" s="14"/>
      <c r="D481" s="16"/>
      <c r="E481" s="14"/>
      <c r="F481" s="14"/>
    </row>
    <row r="482" spans="1:6" x14ac:dyDescent="0.35">
      <c r="A482" s="18"/>
      <c r="B482" s="14"/>
      <c r="C482" s="14"/>
      <c r="D482" s="16"/>
      <c r="E482" s="14"/>
      <c r="F482" s="14"/>
    </row>
    <row r="483" spans="1:6" x14ac:dyDescent="0.35">
      <c r="A483" s="18"/>
      <c r="B483" s="14"/>
      <c r="C483" s="14"/>
      <c r="D483" s="16"/>
      <c r="E483" s="14"/>
      <c r="F483" s="14"/>
    </row>
    <row r="484" spans="1:6" x14ac:dyDescent="0.35">
      <c r="A484" s="18"/>
      <c r="B484" s="14"/>
      <c r="C484" s="14"/>
      <c r="D484" s="16"/>
      <c r="E484" s="14"/>
      <c r="F484" s="14"/>
    </row>
    <row r="485" spans="1:6" x14ac:dyDescent="0.35">
      <c r="A485" s="18"/>
      <c r="B485" s="14"/>
      <c r="C485" s="14"/>
      <c r="D485" s="16"/>
      <c r="E485" s="14"/>
      <c r="F485" s="14"/>
    </row>
    <row r="486" spans="1:6" x14ac:dyDescent="0.35">
      <c r="A486" s="18"/>
      <c r="B486" s="14"/>
      <c r="C486" s="14"/>
      <c r="D486" s="16"/>
      <c r="E486" s="14"/>
      <c r="F486" s="14"/>
    </row>
    <row r="487" spans="1:6" x14ac:dyDescent="0.35">
      <c r="A487" s="18"/>
      <c r="B487" s="14"/>
      <c r="C487" s="14"/>
      <c r="D487" s="16"/>
      <c r="E487" s="14"/>
      <c r="F487" s="14"/>
    </row>
    <row r="488" spans="1:6" x14ac:dyDescent="0.35">
      <c r="A488" s="18"/>
      <c r="B488" s="14"/>
      <c r="C488" s="14"/>
      <c r="D488" s="16"/>
      <c r="E488" s="14"/>
      <c r="F488" s="14"/>
    </row>
    <row r="489" spans="1:6" x14ac:dyDescent="0.35">
      <c r="A489" s="18"/>
      <c r="B489" s="14"/>
      <c r="C489" s="14"/>
      <c r="D489" s="16"/>
      <c r="E489" s="14"/>
      <c r="F489" s="14"/>
    </row>
    <row r="490" spans="1:6" x14ac:dyDescent="0.35">
      <c r="A490" s="18"/>
      <c r="B490" s="14"/>
      <c r="C490" s="14"/>
      <c r="D490" s="16"/>
      <c r="E490" s="14"/>
      <c r="F490" s="14"/>
    </row>
    <row r="491" spans="1:6" x14ac:dyDescent="0.35">
      <c r="A491" s="18"/>
      <c r="B491" s="14"/>
      <c r="C491" s="14"/>
      <c r="D491" s="16"/>
      <c r="E491" s="14"/>
      <c r="F491" s="14"/>
    </row>
    <row r="492" spans="1:6" x14ac:dyDescent="0.35">
      <c r="A492" s="18"/>
      <c r="B492" s="14"/>
      <c r="C492" s="14"/>
      <c r="D492" s="16"/>
      <c r="E492" s="14"/>
      <c r="F492" s="14"/>
    </row>
    <row r="493" spans="1:6" x14ac:dyDescent="0.35">
      <c r="A493" s="18"/>
      <c r="B493" s="14"/>
      <c r="C493" s="14"/>
      <c r="D493" s="16"/>
      <c r="E493" s="14"/>
      <c r="F493" s="14"/>
    </row>
    <row r="494" spans="1:6" x14ac:dyDescent="0.35">
      <c r="A494" s="18"/>
      <c r="B494" s="14"/>
      <c r="C494" s="14"/>
      <c r="D494" s="16"/>
      <c r="E494" s="14"/>
      <c r="F494" s="14"/>
    </row>
    <row r="495" spans="1:6" x14ac:dyDescent="0.35">
      <c r="A495" s="18"/>
      <c r="B495" s="14"/>
      <c r="C495" s="14"/>
      <c r="D495" s="16"/>
      <c r="E495" s="14"/>
      <c r="F495" s="14"/>
    </row>
    <row r="496" spans="1:6" x14ac:dyDescent="0.35">
      <c r="A496" s="18"/>
      <c r="B496" s="14"/>
      <c r="C496" s="14"/>
      <c r="D496" s="16"/>
      <c r="E496" s="14"/>
      <c r="F496" s="14"/>
    </row>
    <row r="497" spans="1:6" x14ac:dyDescent="0.35">
      <c r="A497" s="18"/>
      <c r="B497" s="14"/>
      <c r="C497" s="14"/>
      <c r="D497" s="16"/>
      <c r="E497" s="14"/>
      <c r="F497" s="14"/>
    </row>
    <row r="498" spans="1:6" x14ac:dyDescent="0.35">
      <c r="A498" s="18"/>
      <c r="B498" s="14"/>
      <c r="C498" s="14"/>
      <c r="D498" s="16"/>
      <c r="E498" s="14"/>
      <c r="F498" s="14"/>
    </row>
    <row r="499" spans="1:6" x14ac:dyDescent="0.35">
      <c r="A499" s="18"/>
      <c r="B499" s="14"/>
      <c r="C499" s="14"/>
      <c r="D499" s="16"/>
      <c r="E499" s="14"/>
      <c r="F499" s="14"/>
    </row>
    <row r="500" spans="1:6" x14ac:dyDescent="0.35">
      <c r="A500" s="18"/>
      <c r="B500" s="14"/>
      <c r="C500" s="14"/>
      <c r="D500" s="16"/>
      <c r="E500" s="14"/>
      <c r="F500" s="14"/>
    </row>
    <row r="501" spans="1:6" x14ac:dyDescent="0.35">
      <c r="A501" s="18"/>
      <c r="B501" s="14"/>
      <c r="C501" s="14"/>
      <c r="D501" s="16"/>
      <c r="E501" s="14"/>
      <c r="F501" s="14"/>
    </row>
    <row r="502" spans="1:6" x14ac:dyDescent="0.35">
      <c r="A502" s="18"/>
      <c r="B502" s="14"/>
      <c r="C502" s="14"/>
      <c r="D502" s="16"/>
      <c r="E502" s="14"/>
      <c r="F502" s="14"/>
    </row>
    <row r="503" spans="1:6" x14ac:dyDescent="0.35">
      <c r="A503" s="18"/>
      <c r="B503" s="14"/>
      <c r="C503" s="14"/>
      <c r="D503" s="16"/>
      <c r="E503" s="14"/>
      <c r="F503" s="14"/>
    </row>
    <row r="504" spans="1:6" x14ac:dyDescent="0.35">
      <c r="A504" s="18"/>
      <c r="B504" s="14"/>
      <c r="C504" s="14"/>
      <c r="D504" s="16"/>
      <c r="E504" s="14"/>
      <c r="F504" s="14"/>
    </row>
    <row r="505" spans="1:6" x14ac:dyDescent="0.35">
      <c r="A505" s="18"/>
      <c r="B505" s="14"/>
      <c r="C505" s="14"/>
      <c r="D505" s="16"/>
      <c r="E505" s="14"/>
      <c r="F505" s="14"/>
    </row>
    <row r="506" spans="1:6" x14ac:dyDescent="0.35">
      <c r="A506" s="18"/>
      <c r="B506" s="14"/>
      <c r="C506" s="14"/>
      <c r="D506" s="16"/>
      <c r="E506" s="14"/>
      <c r="F506" s="14"/>
    </row>
    <row r="507" spans="1:6" x14ac:dyDescent="0.35">
      <c r="A507" s="18"/>
      <c r="B507" s="14"/>
      <c r="C507" s="14"/>
      <c r="D507" s="16"/>
      <c r="E507" s="14"/>
      <c r="F507" s="14"/>
    </row>
    <row r="508" spans="1:6" x14ac:dyDescent="0.35">
      <c r="A508" s="18"/>
      <c r="B508" s="14"/>
      <c r="C508" s="14"/>
      <c r="D508" s="16"/>
      <c r="E508" s="14"/>
      <c r="F508" s="14"/>
    </row>
    <row r="509" spans="1:6" x14ac:dyDescent="0.35">
      <c r="A509" s="18"/>
      <c r="B509" s="14"/>
      <c r="C509" s="14"/>
      <c r="D509" s="16"/>
      <c r="E509" s="14"/>
      <c r="F509" s="14"/>
    </row>
    <row r="510" spans="1:6" x14ac:dyDescent="0.35">
      <c r="A510" s="18"/>
      <c r="B510" s="14"/>
      <c r="C510" s="14"/>
      <c r="D510" s="16"/>
      <c r="E510" s="14"/>
      <c r="F510" s="14"/>
    </row>
    <row r="511" spans="1:6" x14ac:dyDescent="0.35">
      <c r="A511" s="18"/>
      <c r="B511" s="14"/>
      <c r="C511" s="14"/>
      <c r="D511" s="16"/>
      <c r="E511" s="14"/>
      <c r="F511" s="14"/>
    </row>
    <row r="512" spans="1:6" x14ac:dyDescent="0.35">
      <c r="A512" s="18"/>
      <c r="B512" s="14"/>
      <c r="C512" s="14"/>
      <c r="D512" s="16"/>
      <c r="E512" s="14"/>
      <c r="F512" s="14"/>
    </row>
    <row r="513" spans="1:6" x14ac:dyDescent="0.35">
      <c r="A513" s="18"/>
      <c r="B513" s="14"/>
      <c r="C513" s="14"/>
      <c r="D513" s="16"/>
      <c r="E513" s="14"/>
      <c r="F513" s="14"/>
    </row>
    <row r="514" spans="1:6" x14ac:dyDescent="0.35">
      <c r="A514" s="18"/>
      <c r="B514" s="14"/>
      <c r="C514" s="14"/>
      <c r="D514" s="16"/>
      <c r="E514" s="14"/>
      <c r="F514" s="14"/>
    </row>
    <row r="515" spans="1:6" x14ac:dyDescent="0.35">
      <c r="A515" s="18"/>
      <c r="B515" s="14"/>
      <c r="C515" s="14"/>
      <c r="D515" s="16"/>
      <c r="E515" s="14"/>
      <c r="F515" s="14"/>
    </row>
    <row r="516" spans="1:6" x14ac:dyDescent="0.35">
      <c r="A516" s="18"/>
      <c r="B516" s="14"/>
      <c r="C516" s="14"/>
      <c r="D516" s="16"/>
      <c r="E516" s="14"/>
      <c r="F516" s="14"/>
    </row>
    <row r="517" spans="1:6" x14ac:dyDescent="0.35">
      <c r="A517" s="18"/>
      <c r="B517" s="14"/>
      <c r="C517" s="14"/>
      <c r="D517" s="16"/>
      <c r="E517" s="14"/>
      <c r="F517" s="14"/>
    </row>
    <row r="518" spans="1:6" x14ac:dyDescent="0.35">
      <c r="A518" s="18"/>
      <c r="B518" s="14"/>
      <c r="C518" s="14"/>
      <c r="D518" s="16"/>
      <c r="E518" s="14"/>
      <c r="F518" s="14"/>
    </row>
    <row r="519" spans="1:6" x14ac:dyDescent="0.35">
      <c r="A519" s="18"/>
      <c r="B519" s="14"/>
      <c r="C519" s="14"/>
      <c r="D519" s="16"/>
      <c r="E519" s="14"/>
      <c r="F519" s="14"/>
    </row>
    <row r="520" spans="1:6" x14ac:dyDescent="0.35">
      <c r="A520" s="18"/>
      <c r="B520" s="14"/>
      <c r="C520" s="14"/>
      <c r="D520" s="16"/>
      <c r="E520" s="14"/>
      <c r="F520" s="14"/>
    </row>
    <row r="521" spans="1:6" x14ac:dyDescent="0.35">
      <c r="A521" s="18"/>
      <c r="B521" s="14"/>
      <c r="C521" s="14"/>
      <c r="D521" s="16"/>
      <c r="E521" s="14"/>
      <c r="F521" s="14"/>
    </row>
    <row r="522" spans="1:6" x14ac:dyDescent="0.35">
      <c r="A522" s="18"/>
      <c r="B522" s="14"/>
      <c r="C522" s="14"/>
      <c r="D522" s="16"/>
      <c r="E522" s="14"/>
      <c r="F522" s="14"/>
    </row>
    <row r="523" spans="1:6" x14ac:dyDescent="0.35">
      <c r="A523" s="18"/>
      <c r="B523" s="14"/>
      <c r="C523" s="14"/>
      <c r="D523" s="16"/>
      <c r="E523" s="14"/>
      <c r="F523" s="14"/>
    </row>
    <row r="524" spans="1:6" x14ac:dyDescent="0.35">
      <c r="A524" s="18"/>
      <c r="B524" s="14"/>
      <c r="C524" s="14"/>
      <c r="D524" s="16"/>
      <c r="E524" s="14"/>
      <c r="F524" s="14"/>
    </row>
    <row r="525" spans="1:6" x14ac:dyDescent="0.35">
      <c r="A525" s="18"/>
      <c r="B525" s="14"/>
      <c r="C525" s="14"/>
      <c r="D525" s="16"/>
      <c r="E525" s="14"/>
      <c r="F525" s="14"/>
    </row>
    <row r="526" spans="1:6" x14ac:dyDescent="0.35">
      <c r="A526" s="18"/>
      <c r="B526" s="14"/>
      <c r="C526" s="14"/>
      <c r="D526" s="16"/>
      <c r="E526" s="14"/>
      <c r="F526" s="14"/>
    </row>
    <row r="527" spans="1:6" x14ac:dyDescent="0.35">
      <c r="A527" s="18"/>
      <c r="B527" s="14"/>
      <c r="C527" s="14"/>
      <c r="D527" s="16"/>
      <c r="E527" s="14"/>
      <c r="F527" s="14"/>
    </row>
    <row r="528" spans="1:6" x14ac:dyDescent="0.35">
      <c r="A528" s="18"/>
      <c r="B528" s="14"/>
      <c r="C528" s="14"/>
      <c r="D528" s="16"/>
      <c r="E528" s="14"/>
      <c r="F528" s="14"/>
    </row>
    <row r="529" spans="1:6" x14ac:dyDescent="0.35">
      <c r="A529" s="18"/>
      <c r="B529" s="14"/>
      <c r="C529" s="14"/>
      <c r="D529" s="16"/>
      <c r="E529" s="14"/>
      <c r="F529" s="14"/>
    </row>
    <row r="530" spans="1:6" x14ac:dyDescent="0.35">
      <c r="A530" s="18"/>
      <c r="B530" s="14"/>
      <c r="C530" s="14"/>
      <c r="D530" s="16"/>
      <c r="E530" s="14"/>
      <c r="F530" s="14"/>
    </row>
    <row r="531" spans="1:6" x14ac:dyDescent="0.35">
      <c r="A531" s="18"/>
      <c r="B531" s="14"/>
      <c r="C531" s="14"/>
      <c r="D531" s="16"/>
      <c r="E531" s="14"/>
      <c r="F531" s="14"/>
    </row>
    <row r="532" spans="1:6" x14ac:dyDescent="0.35">
      <c r="A532" s="18"/>
      <c r="B532" s="14"/>
      <c r="C532" s="14"/>
      <c r="D532" s="16"/>
      <c r="E532" s="14"/>
      <c r="F532" s="14"/>
    </row>
    <row r="533" spans="1:6" x14ac:dyDescent="0.35">
      <c r="A533" s="18"/>
      <c r="B533" s="14"/>
      <c r="C533" s="14"/>
      <c r="D533" s="16"/>
      <c r="E533" s="14"/>
      <c r="F533" s="14"/>
    </row>
    <row r="534" spans="1:6" x14ac:dyDescent="0.35">
      <c r="A534" s="18"/>
      <c r="B534" s="14"/>
      <c r="C534" s="14"/>
      <c r="D534" s="16"/>
      <c r="E534" s="14"/>
      <c r="F534" s="14"/>
    </row>
    <row r="535" spans="1:6" x14ac:dyDescent="0.35">
      <c r="A535" s="18"/>
      <c r="B535" s="14"/>
      <c r="C535" s="14"/>
      <c r="D535" s="16"/>
      <c r="E535" s="14"/>
      <c r="F535" s="14"/>
    </row>
    <row r="536" spans="1:6" x14ac:dyDescent="0.35">
      <c r="A536" s="18"/>
      <c r="B536" s="14"/>
      <c r="C536" s="14"/>
      <c r="D536" s="16"/>
      <c r="E536" s="14"/>
      <c r="F536" s="14"/>
    </row>
    <row r="537" spans="1:6" x14ac:dyDescent="0.35">
      <c r="A537" s="18"/>
      <c r="B537" s="14"/>
      <c r="C537" s="14"/>
      <c r="D537" s="16"/>
      <c r="E537" s="14"/>
      <c r="F537" s="14"/>
    </row>
    <row r="538" spans="1:6" x14ac:dyDescent="0.35">
      <c r="A538" s="18"/>
      <c r="B538" s="14"/>
      <c r="C538" s="14"/>
      <c r="D538" s="16"/>
      <c r="E538" s="14"/>
      <c r="F538" s="14"/>
    </row>
    <row r="539" spans="1:6" x14ac:dyDescent="0.35">
      <c r="A539" s="18"/>
      <c r="B539" s="14"/>
      <c r="C539" s="14"/>
      <c r="D539" s="16"/>
      <c r="E539" s="14"/>
      <c r="F539" s="14"/>
    </row>
    <row r="540" spans="1:6" x14ac:dyDescent="0.35">
      <c r="A540" s="18"/>
      <c r="B540" s="14"/>
      <c r="C540" s="14"/>
      <c r="D540" s="16"/>
      <c r="E540" s="14"/>
      <c r="F540" s="14"/>
    </row>
    <row r="541" spans="1:6" x14ac:dyDescent="0.35">
      <c r="A541" s="18"/>
      <c r="B541" s="14"/>
      <c r="C541" s="14"/>
      <c r="D541" s="16"/>
      <c r="E541" s="14"/>
      <c r="F541" s="14"/>
    </row>
    <row r="542" spans="1:6" x14ac:dyDescent="0.35">
      <c r="A542" s="18"/>
      <c r="B542" s="14"/>
      <c r="C542" s="14"/>
      <c r="D542" s="16"/>
      <c r="E542" s="14"/>
      <c r="F542" s="14"/>
    </row>
    <row r="543" spans="1:6" x14ac:dyDescent="0.35">
      <c r="A543" s="18"/>
      <c r="B543" s="14"/>
      <c r="C543" s="14"/>
      <c r="D543" s="16"/>
      <c r="E543" s="14"/>
      <c r="F543" s="14"/>
    </row>
    <row r="544" spans="1:6" x14ac:dyDescent="0.35">
      <c r="A544" s="18"/>
      <c r="B544" s="14"/>
      <c r="C544" s="14"/>
      <c r="D544" s="16"/>
      <c r="E544" s="14"/>
      <c r="F544" s="14"/>
    </row>
    <row r="545" spans="1:6" x14ac:dyDescent="0.35">
      <c r="A545" s="18"/>
      <c r="B545" s="14"/>
      <c r="C545" s="14"/>
      <c r="D545" s="16"/>
      <c r="E545" s="14"/>
      <c r="F545" s="14"/>
    </row>
    <row r="546" spans="1:6" x14ac:dyDescent="0.35">
      <c r="A546" s="18"/>
      <c r="B546" s="14"/>
      <c r="C546" s="14"/>
      <c r="D546" s="16"/>
      <c r="E546" s="14"/>
      <c r="F546" s="14"/>
    </row>
    <row r="547" spans="1:6" x14ac:dyDescent="0.35">
      <c r="A547" s="18"/>
      <c r="B547" s="14"/>
      <c r="C547" s="14"/>
      <c r="D547" s="16"/>
      <c r="E547" s="14"/>
      <c r="F547" s="14"/>
    </row>
    <row r="548" spans="1:6" x14ac:dyDescent="0.35">
      <c r="A548" s="18"/>
      <c r="B548" s="14"/>
      <c r="C548" s="14"/>
      <c r="D548" s="16"/>
      <c r="E548" s="14"/>
      <c r="F548" s="14"/>
    </row>
    <row r="549" spans="1:6" x14ac:dyDescent="0.35">
      <c r="A549" s="18"/>
      <c r="B549" s="14"/>
      <c r="C549" s="14"/>
      <c r="D549" s="16"/>
      <c r="E549" s="14"/>
      <c r="F549" s="14"/>
    </row>
    <row r="550" spans="1:6" x14ac:dyDescent="0.35">
      <c r="A550" s="18"/>
      <c r="B550" s="14"/>
      <c r="C550" s="14"/>
      <c r="D550" s="16"/>
      <c r="E550" s="14"/>
      <c r="F550" s="14"/>
    </row>
    <row r="551" spans="1:6" x14ac:dyDescent="0.35">
      <c r="A551" s="18"/>
      <c r="B551" s="14"/>
      <c r="C551" s="14"/>
      <c r="D551" s="16"/>
      <c r="E551" s="14"/>
      <c r="F551" s="14"/>
    </row>
    <row r="552" spans="1:6" x14ac:dyDescent="0.35">
      <c r="A552" s="18"/>
      <c r="B552" s="14"/>
      <c r="C552" s="14"/>
      <c r="D552" s="16"/>
      <c r="E552" s="14"/>
      <c r="F552" s="14"/>
    </row>
    <row r="553" spans="1:6" x14ac:dyDescent="0.35">
      <c r="A553" s="18"/>
      <c r="B553" s="14"/>
      <c r="C553" s="14"/>
      <c r="D553" s="16"/>
      <c r="E553" s="14"/>
      <c r="F553" s="14"/>
    </row>
    <row r="554" spans="1:6" x14ac:dyDescent="0.35">
      <c r="A554" s="18"/>
      <c r="B554" s="14"/>
      <c r="C554" s="14"/>
      <c r="D554" s="16"/>
      <c r="E554" s="14"/>
      <c r="F554" s="14"/>
    </row>
    <row r="555" spans="1:6" x14ac:dyDescent="0.35">
      <c r="A555" s="18"/>
      <c r="B555" s="14"/>
      <c r="C555" s="14"/>
      <c r="D555" s="16"/>
      <c r="E555" s="14"/>
      <c r="F555" s="14"/>
    </row>
    <row r="556" spans="1:6" x14ac:dyDescent="0.35">
      <c r="A556" s="18"/>
      <c r="B556" s="14"/>
      <c r="C556" s="14"/>
      <c r="D556" s="16"/>
      <c r="E556" s="14"/>
      <c r="F556" s="14"/>
    </row>
    <row r="557" spans="1:6" x14ac:dyDescent="0.35">
      <c r="A557" s="18"/>
      <c r="B557" s="14"/>
      <c r="C557" s="14"/>
      <c r="D557" s="16"/>
      <c r="E557" s="14"/>
      <c r="F557" s="14"/>
    </row>
    <row r="558" spans="1:6" x14ac:dyDescent="0.35">
      <c r="A558" s="18"/>
      <c r="B558" s="14"/>
      <c r="C558" s="14"/>
      <c r="D558" s="16"/>
      <c r="E558" s="14"/>
      <c r="F558" s="14"/>
    </row>
    <row r="559" spans="1:6" x14ac:dyDescent="0.35">
      <c r="A559" s="18"/>
      <c r="B559" s="14"/>
      <c r="C559" s="14"/>
      <c r="D559" s="16"/>
      <c r="E559" s="14"/>
      <c r="F559" s="14"/>
    </row>
    <row r="560" spans="1:6" x14ac:dyDescent="0.35">
      <c r="A560" s="18"/>
      <c r="B560" s="14"/>
      <c r="C560" s="14"/>
      <c r="D560" s="16"/>
      <c r="E560" s="14"/>
      <c r="F560" s="14"/>
    </row>
    <row r="561" spans="1:6" x14ac:dyDescent="0.35">
      <c r="A561" s="18"/>
      <c r="B561" s="14"/>
      <c r="C561" s="14"/>
      <c r="D561" s="16"/>
      <c r="E561" s="14"/>
      <c r="F561" s="14"/>
    </row>
    <row r="562" spans="1:6" x14ac:dyDescent="0.35">
      <c r="A562" s="18"/>
      <c r="B562" s="14"/>
      <c r="C562" s="14"/>
      <c r="D562" s="16"/>
      <c r="E562" s="14"/>
      <c r="F562" s="14"/>
    </row>
    <row r="563" spans="1:6" x14ac:dyDescent="0.35">
      <c r="A563" s="18"/>
      <c r="B563" s="14"/>
      <c r="C563" s="14"/>
      <c r="D563" s="16"/>
      <c r="E563" s="14"/>
      <c r="F563" s="14"/>
    </row>
    <row r="564" spans="1:6" x14ac:dyDescent="0.35">
      <c r="A564" s="18"/>
      <c r="B564" s="14"/>
      <c r="C564" s="14"/>
      <c r="D564" s="16"/>
      <c r="E564" s="14"/>
      <c r="F564" s="14"/>
    </row>
    <row r="565" spans="1:6" x14ac:dyDescent="0.35">
      <c r="A565" s="18"/>
      <c r="B565" s="14"/>
      <c r="C565" s="14"/>
      <c r="D565" s="16"/>
      <c r="E565" s="14"/>
      <c r="F565" s="14"/>
    </row>
    <row r="566" spans="1:6" x14ac:dyDescent="0.35">
      <c r="A566" s="18"/>
      <c r="B566" s="14"/>
      <c r="C566" s="14"/>
      <c r="D566" s="16"/>
      <c r="E566" s="14"/>
      <c r="F566" s="14"/>
    </row>
    <row r="567" spans="1:6" x14ac:dyDescent="0.35">
      <c r="A567" s="18"/>
      <c r="B567" s="14"/>
      <c r="C567" s="14"/>
      <c r="D567" s="16"/>
      <c r="E567" s="14"/>
      <c r="F567" s="14"/>
    </row>
    <row r="568" spans="1:6" x14ac:dyDescent="0.35">
      <c r="A568" s="18"/>
      <c r="B568" s="14"/>
      <c r="C568" s="14"/>
      <c r="D568" s="16"/>
      <c r="E568" s="14"/>
      <c r="F568" s="14"/>
    </row>
    <row r="569" spans="1:6" x14ac:dyDescent="0.35">
      <c r="A569" s="18"/>
      <c r="B569" s="14"/>
      <c r="C569" s="14"/>
      <c r="D569" s="16"/>
      <c r="E569" s="14"/>
      <c r="F569" s="14"/>
    </row>
    <row r="570" spans="1:6" x14ac:dyDescent="0.35">
      <c r="A570" s="18"/>
      <c r="B570" s="14"/>
      <c r="C570" s="14"/>
      <c r="D570" s="16"/>
      <c r="E570" s="14"/>
      <c r="F570" s="14"/>
    </row>
    <row r="571" spans="1:6" x14ac:dyDescent="0.35">
      <c r="A571" s="18"/>
      <c r="B571" s="14"/>
      <c r="C571" s="14"/>
      <c r="D571" s="16"/>
      <c r="E571" s="14"/>
      <c r="F571" s="14"/>
    </row>
    <row r="572" spans="1:6" x14ac:dyDescent="0.35">
      <c r="A572" s="18"/>
      <c r="B572" s="14"/>
      <c r="C572" s="14"/>
      <c r="D572" s="16"/>
      <c r="E572" s="14"/>
      <c r="F572" s="14"/>
    </row>
    <row r="573" spans="1:6" x14ac:dyDescent="0.35">
      <c r="A573" s="18"/>
      <c r="B573" s="14"/>
      <c r="C573" s="14"/>
      <c r="D573" s="16"/>
      <c r="E573" s="14"/>
      <c r="F573" s="14"/>
    </row>
    <row r="574" spans="1:6" x14ac:dyDescent="0.35">
      <c r="A574" s="18"/>
      <c r="B574" s="14"/>
      <c r="C574" s="14"/>
      <c r="D574" s="16"/>
      <c r="E574" s="14"/>
      <c r="F574" s="14"/>
    </row>
    <row r="575" spans="1:6" x14ac:dyDescent="0.35">
      <c r="A575" s="18"/>
      <c r="B575" s="14"/>
      <c r="C575" s="14"/>
      <c r="D575" s="16"/>
      <c r="E575" s="14"/>
      <c r="F575" s="14"/>
    </row>
    <row r="576" spans="1:6" x14ac:dyDescent="0.35">
      <c r="A576" s="18"/>
      <c r="B576" s="14"/>
      <c r="C576" s="14"/>
      <c r="D576" s="16"/>
      <c r="E576" s="14"/>
      <c r="F576" s="14"/>
    </row>
    <row r="577" spans="1:6" x14ac:dyDescent="0.35">
      <c r="A577" s="18"/>
      <c r="B577" s="14"/>
      <c r="C577" s="14"/>
      <c r="D577" s="16"/>
      <c r="E577" s="14"/>
      <c r="F577" s="14"/>
    </row>
    <row r="578" spans="1:6" x14ac:dyDescent="0.35">
      <c r="A578" s="18"/>
      <c r="B578" s="14"/>
      <c r="C578" s="14"/>
      <c r="D578" s="16"/>
      <c r="E578" s="14"/>
      <c r="F578" s="14"/>
    </row>
    <row r="579" spans="1:6" x14ac:dyDescent="0.35">
      <c r="A579" s="18"/>
      <c r="B579" s="14"/>
      <c r="C579" s="14"/>
      <c r="D579" s="16"/>
      <c r="E579" s="14"/>
      <c r="F579" s="14"/>
    </row>
    <row r="580" spans="1:6" x14ac:dyDescent="0.35">
      <c r="A580" s="18"/>
      <c r="B580" s="14"/>
      <c r="C580" s="14"/>
      <c r="D580" s="16"/>
      <c r="E580" s="14"/>
      <c r="F580" s="14"/>
    </row>
    <row r="581" spans="1:6" x14ac:dyDescent="0.35">
      <c r="A581" s="18"/>
      <c r="B581" s="14"/>
      <c r="C581" s="14"/>
      <c r="D581" s="16"/>
      <c r="E581" s="14"/>
      <c r="F581" s="14"/>
    </row>
    <row r="582" spans="1:6" x14ac:dyDescent="0.35">
      <c r="A582" s="18"/>
      <c r="B582" s="14"/>
      <c r="C582" s="14"/>
      <c r="D582" s="16"/>
      <c r="E582" s="14"/>
      <c r="F582" s="14"/>
    </row>
    <row r="583" spans="1:6" x14ac:dyDescent="0.35">
      <c r="A583" s="18"/>
      <c r="B583" s="14"/>
      <c r="C583" s="14"/>
      <c r="D583" s="16"/>
      <c r="E583" s="14"/>
      <c r="F583" s="14"/>
    </row>
    <row r="584" spans="1:6" x14ac:dyDescent="0.35">
      <c r="A584" s="18"/>
      <c r="B584" s="14"/>
      <c r="C584" s="14"/>
      <c r="D584" s="16"/>
      <c r="E584" s="14"/>
      <c r="F584" s="14"/>
    </row>
    <row r="585" spans="1:6" x14ac:dyDescent="0.35">
      <c r="A585" s="18"/>
      <c r="B585" s="14"/>
      <c r="C585" s="14"/>
      <c r="D585" s="16"/>
      <c r="E585" s="14"/>
      <c r="F585" s="14"/>
    </row>
    <row r="586" spans="1:6" x14ac:dyDescent="0.35">
      <c r="A586" s="18"/>
      <c r="B586" s="14"/>
      <c r="C586" s="14"/>
      <c r="D586" s="16"/>
      <c r="E586" s="14"/>
      <c r="F586" s="14"/>
    </row>
    <row r="587" spans="1:6" x14ac:dyDescent="0.35">
      <c r="A587" s="18"/>
      <c r="B587" s="14"/>
      <c r="C587" s="14"/>
      <c r="D587" s="16"/>
      <c r="E587" s="14"/>
      <c r="F587" s="14"/>
    </row>
    <row r="588" spans="1:6" x14ac:dyDescent="0.35">
      <c r="A588" s="18"/>
      <c r="B588" s="14"/>
      <c r="C588" s="14"/>
      <c r="D588" s="16"/>
      <c r="E588" s="14"/>
      <c r="F588" s="14"/>
    </row>
    <row r="589" spans="1:6" x14ac:dyDescent="0.35">
      <c r="A589" s="18"/>
      <c r="B589" s="14"/>
      <c r="C589" s="14"/>
      <c r="D589" s="16"/>
      <c r="E589" s="14"/>
      <c r="F589" s="14"/>
    </row>
    <row r="590" spans="1:6" x14ac:dyDescent="0.35">
      <c r="A590" s="18"/>
      <c r="B590" s="14"/>
      <c r="C590" s="14"/>
      <c r="D590" s="16"/>
      <c r="E590" s="14"/>
      <c r="F590" s="14"/>
    </row>
    <row r="591" spans="1:6" x14ac:dyDescent="0.35">
      <c r="A591" s="18"/>
      <c r="B591" s="14"/>
      <c r="C591" s="14"/>
      <c r="D591" s="16"/>
      <c r="E591" s="14"/>
      <c r="F591" s="14"/>
    </row>
    <row r="592" spans="1:6" x14ac:dyDescent="0.35">
      <c r="A592" s="18"/>
      <c r="B592" s="14"/>
      <c r="C592" s="14"/>
      <c r="D592" s="16"/>
      <c r="E592" s="14"/>
      <c r="F592" s="14"/>
    </row>
    <row r="593" spans="1:6" x14ac:dyDescent="0.35">
      <c r="A593" s="18"/>
      <c r="B593" s="14"/>
      <c r="C593" s="14"/>
      <c r="D593" s="16"/>
      <c r="E593" s="14"/>
      <c r="F593" s="14"/>
    </row>
    <row r="594" spans="1:6" x14ac:dyDescent="0.35">
      <c r="A594" s="18"/>
      <c r="B594" s="14"/>
      <c r="C594" s="14"/>
      <c r="D594" s="16"/>
      <c r="E594" s="14"/>
      <c r="F594" s="14"/>
    </row>
    <row r="595" spans="1:6" x14ac:dyDescent="0.35">
      <c r="A595" s="18"/>
      <c r="B595" s="14"/>
      <c r="C595" s="14"/>
      <c r="D595" s="16"/>
      <c r="E595" s="14"/>
      <c r="F595" s="14"/>
    </row>
    <row r="596" spans="1:6" x14ac:dyDescent="0.35">
      <c r="A596" s="18"/>
      <c r="B596" s="14"/>
      <c r="C596" s="14"/>
      <c r="D596" s="16"/>
      <c r="E596" s="14"/>
      <c r="F596" s="14"/>
    </row>
    <row r="597" spans="1:6" x14ac:dyDescent="0.35">
      <c r="A597" s="18"/>
      <c r="B597" s="14"/>
      <c r="C597" s="14"/>
      <c r="D597" s="16"/>
      <c r="E597" s="14"/>
      <c r="F597" s="14"/>
    </row>
    <row r="598" spans="1:6" x14ac:dyDescent="0.35">
      <c r="A598" s="18"/>
      <c r="B598" s="14"/>
      <c r="C598" s="14"/>
      <c r="D598" s="16"/>
      <c r="E598" s="14"/>
      <c r="F598" s="14"/>
    </row>
    <row r="599" spans="1:6" x14ac:dyDescent="0.35">
      <c r="A599" s="18"/>
      <c r="B599" s="14"/>
      <c r="C599" s="14"/>
      <c r="D599" s="16"/>
      <c r="E599" s="14"/>
      <c r="F599" s="14"/>
    </row>
    <row r="600" spans="1:6" x14ac:dyDescent="0.35">
      <c r="A600" s="18"/>
      <c r="B600" s="14"/>
      <c r="C600" s="14"/>
      <c r="D600" s="16"/>
      <c r="E600" s="14"/>
      <c r="F600" s="14"/>
    </row>
    <row r="601" spans="1:6" x14ac:dyDescent="0.35">
      <c r="A601" s="18"/>
      <c r="B601" s="14"/>
      <c r="C601" s="14"/>
      <c r="D601" s="16"/>
      <c r="E601" s="14"/>
      <c r="F601" s="14"/>
    </row>
    <row r="602" spans="1:6" x14ac:dyDescent="0.35">
      <c r="A602" s="18"/>
      <c r="B602" s="14"/>
      <c r="C602" s="14"/>
      <c r="D602" s="16"/>
      <c r="E602" s="14"/>
      <c r="F602" s="14"/>
    </row>
    <row r="603" spans="1:6" x14ac:dyDescent="0.35">
      <c r="A603" s="18"/>
      <c r="B603" s="14"/>
      <c r="C603" s="14"/>
      <c r="D603" s="16"/>
      <c r="E603" s="14"/>
      <c r="F603" s="14"/>
    </row>
    <row r="604" spans="1:6" x14ac:dyDescent="0.35">
      <c r="A604" s="18"/>
      <c r="B604" s="14"/>
      <c r="C604" s="14"/>
      <c r="D604" s="16"/>
      <c r="E604" s="14"/>
      <c r="F604" s="14"/>
    </row>
    <row r="605" spans="1:6" x14ac:dyDescent="0.35">
      <c r="A605" s="18"/>
      <c r="B605" s="14"/>
      <c r="C605" s="14"/>
      <c r="D605" s="16"/>
      <c r="E605" s="14"/>
      <c r="F605" s="14"/>
    </row>
    <row r="606" spans="1:6" x14ac:dyDescent="0.35">
      <c r="A606" s="18"/>
      <c r="B606" s="14"/>
      <c r="C606" s="14"/>
      <c r="D606" s="16"/>
      <c r="E606" s="14"/>
      <c r="F606" s="14"/>
    </row>
    <row r="607" spans="1:6" x14ac:dyDescent="0.35">
      <c r="A607" s="18"/>
      <c r="B607" s="14"/>
      <c r="C607" s="14"/>
      <c r="D607" s="16"/>
      <c r="E607" s="14"/>
      <c r="F607" s="14"/>
    </row>
    <row r="608" spans="1:6" x14ac:dyDescent="0.35">
      <c r="A608" s="18"/>
      <c r="B608" s="14"/>
      <c r="C608" s="14"/>
      <c r="D608" s="16"/>
      <c r="E608" s="14"/>
      <c r="F608" s="14"/>
    </row>
    <row r="609" spans="1:6" x14ac:dyDescent="0.35">
      <c r="A609" s="18"/>
      <c r="B609" s="14"/>
      <c r="C609" s="14"/>
      <c r="D609" s="16"/>
      <c r="E609" s="14"/>
      <c r="F609" s="14"/>
    </row>
    <row r="610" spans="1:6" x14ac:dyDescent="0.35">
      <c r="A610" s="18"/>
      <c r="B610" s="14"/>
      <c r="C610" s="14"/>
      <c r="D610" s="16"/>
      <c r="E610" s="14"/>
      <c r="F610" s="14"/>
    </row>
    <row r="611" spans="1:6" x14ac:dyDescent="0.35">
      <c r="A611" s="18"/>
      <c r="B611" s="14"/>
      <c r="C611" s="14"/>
      <c r="D611" s="16"/>
      <c r="E611" s="14"/>
      <c r="F611" s="14"/>
    </row>
    <row r="612" spans="1:6" x14ac:dyDescent="0.35">
      <c r="A612" s="18"/>
      <c r="B612" s="14"/>
      <c r="C612" s="14"/>
      <c r="D612" s="16"/>
      <c r="E612" s="14"/>
      <c r="F612" s="14"/>
    </row>
    <row r="613" spans="1:6" x14ac:dyDescent="0.35">
      <c r="A613" s="18"/>
      <c r="B613" s="14"/>
      <c r="C613" s="14"/>
      <c r="D613" s="16"/>
      <c r="E613" s="14"/>
      <c r="F613" s="14"/>
    </row>
    <row r="614" spans="1:6" x14ac:dyDescent="0.35">
      <c r="A614" s="18"/>
      <c r="B614" s="14"/>
      <c r="C614" s="14"/>
      <c r="D614" s="16"/>
      <c r="E614" s="14"/>
      <c r="F614" s="14"/>
    </row>
    <row r="615" spans="1:6" x14ac:dyDescent="0.35">
      <c r="A615" s="18"/>
      <c r="B615" s="14"/>
      <c r="C615" s="14"/>
      <c r="D615" s="16"/>
      <c r="E615" s="14"/>
      <c r="F615" s="14"/>
    </row>
    <row r="616" spans="1:6" x14ac:dyDescent="0.35">
      <c r="A616" s="18"/>
      <c r="B616" s="14"/>
      <c r="C616" s="14"/>
      <c r="D616" s="16"/>
      <c r="E616" s="14"/>
      <c r="F616" s="14"/>
    </row>
    <row r="617" spans="1:6" x14ac:dyDescent="0.35">
      <c r="A617" s="18"/>
      <c r="B617" s="14"/>
      <c r="C617" s="14"/>
      <c r="D617" s="16"/>
      <c r="E617" s="14"/>
      <c r="F617" s="14"/>
    </row>
    <row r="618" spans="1:6" x14ac:dyDescent="0.35">
      <c r="A618" s="18"/>
      <c r="B618" s="14"/>
      <c r="C618" s="14"/>
      <c r="D618" s="16"/>
      <c r="E618" s="14"/>
      <c r="F618" s="14"/>
    </row>
    <row r="619" spans="1:6" x14ac:dyDescent="0.35">
      <c r="A619" s="18"/>
      <c r="B619" s="14"/>
      <c r="C619" s="14"/>
      <c r="D619" s="16"/>
      <c r="E619" s="14"/>
      <c r="F619" s="14"/>
    </row>
    <row r="620" spans="1:6" x14ac:dyDescent="0.35">
      <c r="A620" s="18"/>
      <c r="B620" s="14"/>
      <c r="C620" s="14"/>
      <c r="D620" s="16"/>
      <c r="E620" s="14"/>
      <c r="F620" s="14"/>
    </row>
    <row r="621" spans="1:6" x14ac:dyDescent="0.35">
      <c r="A621" s="18"/>
      <c r="B621" s="14"/>
      <c r="C621" s="14"/>
      <c r="D621" s="16"/>
      <c r="E621" s="14"/>
      <c r="F621" s="14"/>
    </row>
    <row r="622" spans="1:6" x14ac:dyDescent="0.35">
      <c r="A622" s="18"/>
      <c r="B622" s="14"/>
      <c r="C622" s="14"/>
      <c r="D622" s="16"/>
      <c r="E622" s="14"/>
      <c r="F622" s="14"/>
    </row>
    <row r="623" spans="1:6" x14ac:dyDescent="0.35">
      <c r="A623" s="18"/>
      <c r="B623" s="14"/>
      <c r="C623" s="14"/>
      <c r="D623" s="16"/>
      <c r="E623" s="14"/>
      <c r="F623" s="14"/>
    </row>
    <row r="624" spans="1:6" x14ac:dyDescent="0.35">
      <c r="A624" s="18"/>
      <c r="B624" s="14"/>
      <c r="C624" s="14"/>
      <c r="D624" s="16"/>
      <c r="E624" s="14"/>
      <c r="F624" s="14"/>
    </row>
    <row r="625" spans="1:6" x14ac:dyDescent="0.35">
      <c r="A625" s="18"/>
      <c r="B625" s="14"/>
      <c r="C625" s="14"/>
      <c r="D625" s="16"/>
      <c r="E625" s="14"/>
      <c r="F625" s="14"/>
    </row>
    <row r="626" spans="1:6" x14ac:dyDescent="0.35">
      <c r="A626" s="18"/>
      <c r="B626" s="14"/>
      <c r="C626" s="14"/>
      <c r="D626" s="16"/>
      <c r="E626" s="14"/>
      <c r="F626" s="14"/>
    </row>
    <row r="627" spans="1:6" x14ac:dyDescent="0.35">
      <c r="A627" s="18"/>
      <c r="B627" s="14"/>
      <c r="C627" s="14"/>
      <c r="D627" s="16"/>
      <c r="E627" s="14"/>
      <c r="F627" s="14"/>
    </row>
    <row r="628" spans="1:6" x14ac:dyDescent="0.35">
      <c r="A628" s="18"/>
      <c r="B628" s="14"/>
      <c r="C628" s="14"/>
      <c r="D628" s="16"/>
      <c r="E628" s="14"/>
      <c r="F628" s="14"/>
    </row>
    <row r="629" spans="1:6" x14ac:dyDescent="0.35">
      <c r="A629" s="18"/>
      <c r="B629" s="14"/>
      <c r="C629" s="14"/>
      <c r="D629" s="16"/>
      <c r="E629" s="14"/>
      <c r="F629" s="14"/>
    </row>
    <row r="630" spans="1:6" x14ac:dyDescent="0.35">
      <c r="A630" s="18"/>
      <c r="B630" s="14"/>
      <c r="C630" s="14"/>
      <c r="D630" s="16"/>
      <c r="E630" s="14"/>
      <c r="F630" s="14"/>
    </row>
    <row r="631" spans="1:6" x14ac:dyDescent="0.35">
      <c r="A631" s="18"/>
      <c r="B631" s="14"/>
      <c r="C631" s="14"/>
      <c r="D631" s="16"/>
      <c r="E631" s="14"/>
      <c r="F631" s="14"/>
    </row>
    <row r="632" spans="1:6" x14ac:dyDescent="0.35">
      <c r="A632" s="18"/>
      <c r="B632" s="14"/>
      <c r="C632" s="14"/>
      <c r="D632" s="16"/>
      <c r="E632" s="14"/>
      <c r="F632" s="14"/>
    </row>
    <row r="633" spans="1:6" x14ac:dyDescent="0.35">
      <c r="A633" s="18"/>
      <c r="B633" s="14"/>
      <c r="C633" s="14"/>
      <c r="D633" s="16"/>
      <c r="E633" s="14"/>
      <c r="F633" s="14"/>
    </row>
    <row r="634" spans="1:6" x14ac:dyDescent="0.35">
      <c r="A634" s="18"/>
      <c r="B634" s="14"/>
      <c r="C634" s="14"/>
      <c r="D634" s="16"/>
      <c r="E634" s="14"/>
      <c r="F634" s="14"/>
    </row>
    <row r="635" spans="1:6" x14ac:dyDescent="0.35">
      <c r="A635" s="18"/>
      <c r="B635" s="14"/>
      <c r="C635" s="14"/>
      <c r="D635" s="16"/>
      <c r="E635" s="14"/>
      <c r="F635" s="14"/>
    </row>
    <row r="636" spans="1:6" x14ac:dyDescent="0.35">
      <c r="A636" s="18"/>
      <c r="B636" s="14"/>
      <c r="C636" s="14"/>
      <c r="D636" s="16"/>
      <c r="E636" s="14"/>
      <c r="F636" s="14"/>
    </row>
    <row r="637" spans="1:6" x14ac:dyDescent="0.35">
      <c r="A637" s="18"/>
      <c r="B637" s="14"/>
      <c r="C637" s="14"/>
      <c r="D637" s="16"/>
      <c r="E637" s="14"/>
      <c r="F637" s="14"/>
    </row>
    <row r="638" spans="1:6" x14ac:dyDescent="0.35">
      <c r="A638" s="18"/>
      <c r="B638" s="14"/>
      <c r="C638" s="14"/>
      <c r="D638" s="16"/>
      <c r="E638" s="14"/>
      <c r="F638" s="14"/>
    </row>
    <row r="639" spans="1:6" x14ac:dyDescent="0.35">
      <c r="A639" s="18"/>
      <c r="B639" s="14"/>
      <c r="C639" s="14"/>
      <c r="D639" s="16"/>
      <c r="E639" s="14"/>
      <c r="F639" s="14"/>
    </row>
    <row r="640" spans="1:6" x14ac:dyDescent="0.35">
      <c r="A640" s="18"/>
      <c r="B640" s="14"/>
      <c r="C640" s="14"/>
      <c r="D640" s="16"/>
      <c r="E640" s="14"/>
      <c r="F640" s="14"/>
    </row>
    <row r="641" spans="1:6" x14ac:dyDescent="0.35">
      <c r="A641" s="18"/>
      <c r="B641" s="14"/>
      <c r="C641" s="14"/>
      <c r="D641" s="16"/>
      <c r="E641" s="14"/>
      <c r="F641" s="14"/>
    </row>
    <row r="642" spans="1:6" x14ac:dyDescent="0.35">
      <c r="A642" s="18"/>
      <c r="B642" s="14"/>
      <c r="C642" s="14"/>
      <c r="D642" s="16"/>
      <c r="E642" s="14"/>
      <c r="F642" s="14"/>
    </row>
    <row r="643" spans="1:6" x14ac:dyDescent="0.35">
      <c r="A643" s="18"/>
      <c r="B643" s="14"/>
      <c r="C643" s="14"/>
      <c r="D643" s="16"/>
      <c r="E643" s="14"/>
      <c r="F643" s="14"/>
    </row>
    <row r="644" spans="1:6" x14ac:dyDescent="0.35">
      <c r="A644" s="18"/>
      <c r="B644" s="14"/>
      <c r="C644" s="14"/>
      <c r="D644" s="16"/>
      <c r="E644" s="14"/>
      <c r="F644" s="14"/>
    </row>
    <row r="645" spans="1:6" x14ac:dyDescent="0.35">
      <c r="A645" s="18"/>
      <c r="B645" s="14"/>
      <c r="C645" s="14"/>
      <c r="D645" s="16"/>
      <c r="E645" s="14"/>
      <c r="F645" s="14"/>
    </row>
    <row r="646" spans="1:6" x14ac:dyDescent="0.35">
      <c r="A646" s="18"/>
      <c r="B646" s="14"/>
      <c r="C646" s="14"/>
      <c r="D646" s="16"/>
      <c r="E646" s="14"/>
      <c r="F646" s="14"/>
    </row>
    <row r="647" spans="1:6" x14ac:dyDescent="0.35">
      <c r="A647" s="18"/>
      <c r="B647" s="14"/>
      <c r="C647" s="14"/>
      <c r="D647" s="16"/>
      <c r="E647" s="14"/>
      <c r="F647" s="14"/>
    </row>
    <row r="648" spans="1:6" x14ac:dyDescent="0.35">
      <c r="A648" s="18"/>
      <c r="B648" s="14"/>
      <c r="C648" s="14"/>
      <c r="D648" s="16"/>
      <c r="E648" s="14"/>
      <c r="F648" s="14"/>
    </row>
    <row r="649" spans="1:6" x14ac:dyDescent="0.35">
      <c r="A649" s="18"/>
      <c r="B649" s="14"/>
      <c r="C649" s="14"/>
      <c r="D649" s="16"/>
      <c r="E649" s="14"/>
      <c r="F649" s="14"/>
    </row>
    <row r="650" spans="1:6" x14ac:dyDescent="0.35">
      <c r="A650" s="18"/>
      <c r="B650" s="14"/>
      <c r="C650" s="14"/>
      <c r="D650" s="16"/>
      <c r="E650" s="14"/>
      <c r="F650" s="14"/>
    </row>
    <row r="651" spans="1:6" x14ac:dyDescent="0.35">
      <c r="A651" s="18"/>
      <c r="B651" s="14"/>
      <c r="C651" s="14"/>
      <c r="D651" s="16"/>
      <c r="E651" s="14"/>
      <c r="F651" s="14"/>
    </row>
    <row r="652" spans="1:6" x14ac:dyDescent="0.35">
      <c r="A652" s="18"/>
      <c r="B652" s="14"/>
      <c r="C652" s="14"/>
      <c r="D652" s="16"/>
      <c r="E652" s="14"/>
      <c r="F652" s="14"/>
    </row>
    <row r="653" spans="1:6" x14ac:dyDescent="0.35">
      <c r="A653" s="18"/>
      <c r="B653" s="14"/>
      <c r="C653" s="14"/>
      <c r="D653" s="16"/>
      <c r="E653" s="14"/>
      <c r="F653" s="14"/>
    </row>
    <row r="654" spans="1:6" x14ac:dyDescent="0.35">
      <c r="A654" s="18"/>
      <c r="B654" s="14"/>
      <c r="C654" s="14"/>
      <c r="D654" s="16"/>
      <c r="E654" s="14"/>
      <c r="F654" s="14"/>
    </row>
    <row r="655" spans="1:6" x14ac:dyDescent="0.35">
      <c r="A655" s="18"/>
      <c r="B655" s="14"/>
      <c r="C655" s="14"/>
      <c r="D655" s="16"/>
      <c r="E655" s="14"/>
      <c r="F655" s="14"/>
    </row>
    <row r="656" spans="1:6" x14ac:dyDescent="0.35">
      <c r="A656" s="18"/>
      <c r="B656" s="14"/>
      <c r="C656" s="14"/>
      <c r="D656" s="16"/>
      <c r="E656" s="14"/>
      <c r="F656" s="14"/>
    </row>
    <row r="657" spans="1:6" x14ac:dyDescent="0.35">
      <c r="A657" s="18"/>
      <c r="B657" s="14"/>
      <c r="C657" s="14"/>
      <c r="D657" s="16"/>
      <c r="E657" s="14"/>
      <c r="F657" s="14"/>
    </row>
    <row r="658" spans="1:6" x14ac:dyDescent="0.35">
      <c r="A658" s="18"/>
      <c r="B658" s="14"/>
      <c r="C658" s="14"/>
      <c r="D658" s="16"/>
      <c r="E658" s="14"/>
      <c r="F658" s="14"/>
    </row>
    <row r="659" spans="1:6" x14ac:dyDescent="0.35">
      <c r="A659" s="18"/>
      <c r="B659" s="14"/>
      <c r="C659" s="14"/>
      <c r="D659" s="16"/>
      <c r="E659" s="14"/>
      <c r="F659" s="14"/>
    </row>
    <row r="660" spans="1:6" x14ac:dyDescent="0.35">
      <c r="A660" s="18"/>
      <c r="B660" s="14"/>
      <c r="C660" s="14"/>
      <c r="D660" s="16"/>
      <c r="E660" s="14"/>
      <c r="F660" s="14"/>
    </row>
    <row r="661" spans="1:6" x14ac:dyDescent="0.35">
      <c r="A661" s="18"/>
      <c r="B661" s="14"/>
      <c r="C661" s="14"/>
      <c r="D661" s="16"/>
      <c r="E661" s="14"/>
      <c r="F661" s="14"/>
    </row>
    <row r="662" spans="1:6" x14ac:dyDescent="0.35">
      <c r="A662" s="18"/>
      <c r="B662" s="14"/>
      <c r="C662" s="14"/>
      <c r="D662" s="16"/>
      <c r="E662" s="14"/>
      <c r="F662" s="14"/>
    </row>
    <row r="663" spans="1:6" x14ac:dyDescent="0.35">
      <c r="A663" s="18"/>
      <c r="B663" s="14"/>
      <c r="C663" s="14"/>
      <c r="D663" s="16"/>
      <c r="E663" s="14"/>
      <c r="F663" s="14"/>
    </row>
    <row r="664" spans="1:6" x14ac:dyDescent="0.35">
      <c r="A664" s="18"/>
      <c r="B664" s="14"/>
      <c r="C664" s="14"/>
      <c r="D664" s="16"/>
      <c r="E664" s="14"/>
      <c r="F664" s="14"/>
    </row>
    <row r="665" spans="1:6" x14ac:dyDescent="0.35">
      <c r="A665" s="18"/>
      <c r="B665" s="14"/>
      <c r="C665" s="14"/>
      <c r="D665" s="16"/>
      <c r="E665" s="14"/>
      <c r="F665" s="14"/>
    </row>
    <row r="666" spans="1:6" x14ac:dyDescent="0.35">
      <c r="A666" s="18"/>
      <c r="B666" s="14"/>
      <c r="C666" s="14"/>
      <c r="D666" s="16"/>
      <c r="E666" s="14"/>
      <c r="F666" s="14"/>
    </row>
    <row r="667" spans="1:6" x14ac:dyDescent="0.35">
      <c r="A667" s="18"/>
      <c r="B667" s="14"/>
      <c r="C667" s="14"/>
      <c r="D667" s="16"/>
      <c r="E667" s="14"/>
      <c r="F667" s="14"/>
    </row>
    <row r="668" spans="1:6" x14ac:dyDescent="0.35">
      <c r="A668" s="18"/>
      <c r="B668" s="14"/>
      <c r="C668" s="14"/>
      <c r="D668" s="16"/>
      <c r="E668" s="14"/>
      <c r="F668" s="14"/>
    </row>
    <row r="669" spans="1:6" x14ac:dyDescent="0.35">
      <c r="A669" s="18"/>
      <c r="B669" s="14"/>
      <c r="C669" s="14"/>
      <c r="D669" s="16"/>
      <c r="E669" s="14"/>
      <c r="F669" s="14"/>
    </row>
    <row r="670" spans="1:6" x14ac:dyDescent="0.35">
      <c r="A670" s="18"/>
      <c r="B670" s="14"/>
      <c r="C670" s="14"/>
      <c r="D670" s="16"/>
      <c r="E670" s="14"/>
      <c r="F670" s="14"/>
    </row>
    <row r="671" spans="1:6" x14ac:dyDescent="0.35">
      <c r="A671" s="18"/>
      <c r="B671" s="14"/>
      <c r="C671" s="14"/>
      <c r="D671" s="16"/>
      <c r="E671" s="14"/>
      <c r="F671" s="14"/>
    </row>
    <row r="672" spans="1:6" x14ac:dyDescent="0.35">
      <c r="A672" s="18"/>
      <c r="B672" s="14"/>
      <c r="C672" s="14"/>
      <c r="D672" s="16"/>
      <c r="E672" s="14"/>
      <c r="F672" s="14"/>
    </row>
    <row r="673" spans="1:6" x14ac:dyDescent="0.35">
      <c r="A673" s="18"/>
      <c r="B673" s="14"/>
      <c r="C673" s="14"/>
      <c r="D673" s="16"/>
      <c r="E673" s="14"/>
      <c r="F673" s="14"/>
    </row>
    <row r="674" spans="1:6" x14ac:dyDescent="0.35">
      <c r="A674" s="18"/>
      <c r="B674" s="14"/>
      <c r="C674" s="14"/>
      <c r="D674" s="16"/>
      <c r="E674" s="14"/>
      <c r="F674" s="14"/>
    </row>
    <row r="675" spans="1:6" x14ac:dyDescent="0.35">
      <c r="A675" s="18"/>
      <c r="B675" s="14"/>
      <c r="C675" s="14"/>
      <c r="D675" s="16"/>
      <c r="E675" s="14"/>
      <c r="F675" s="14"/>
    </row>
    <row r="676" spans="1:6" x14ac:dyDescent="0.35">
      <c r="A676" s="18"/>
      <c r="B676" s="14"/>
      <c r="C676" s="14"/>
      <c r="D676" s="16"/>
      <c r="E676" s="14"/>
      <c r="F676" s="14"/>
    </row>
    <row r="677" spans="1:6" x14ac:dyDescent="0.35">
      <c r="A677" s="18"/>
      <c r="B677" s="14"/>
      <c r="C677" s="14"/>
      <c r="D677" s="16"/>
      <c r="E677" s="14"/>
      <c r="F677" s="14"/>
    </row>
    <row r="678" spans="1:6" x14ac:dyDescent="0.35">
      <c r="A678" s="18"/>
      <c r="B678" s="14"/>
      <c r="C678" s="14"/>
      <c r="D678" s="16"/>
      <c r="E678" s="14"/>
      <c r="F678" s="14"/>
    </row>
    <row r="679" spans="1:6" x14ac:dyDescent="0.35">
      <c r="A679" s="18"/>
      <c r="B679" s="14"/>
      <c r="C679" s="14"/>
      <c r="D679" s="16"/>
      <c r="E679" s="14"/>
      <c r="F679" s="14"/>
    </row>
    <row r="680" spans="1:6" x14ac:dyDescent="0.35">
      <c r="A680" s="18"/>
      <c r="B680" s="14"/>
      <c r="C680" s="14"/>
      <c r="D680" s="16"/>
      <c r="E680" s="14"/>
      <c r="F680" s="14"/>
    </row>
    <row r="681" spans="1:6" x14ac:dyDescent="0.35">
      <c r="A681" s="18"/>
      <c r="B681" s="14"/>
      <c r="C681" s="14"/>
      <c r="D681" s="16"/>
      <c r="E681" s="14"/>
      <c r="F681" s="14"/>
    </row>
    <row r="682" spans="1:6" x14ac:dyDescent="0.35">
      <c r="A682" s="18"/>
      <c r="B682" s="14"/>
      <c r="C682" s="14"/>
      <c r="D682" s="16"/>
      <c r="E682" s="14"/>
      <c r="F682" s="14"/>
    </row>
    <row r="683" spans="1:6" x14ac:dyDescent="0.35">
      <c r="A683" s="18"/>
      <c r="B683" s="14"/>
      <c r="C683" s="14"/>
      <c r="D683" s="16"/>
      <c r="E683" s="14"/>
      <c r="F683" s="14"/>
    </row>
    <row r="684" spans="1:6" x14ac:dyDescent="0.35">
      <c r="A684" s="18"/>
      <c r="B684" s="14"/>
      <c r="C684" s="14"/>
      <c r="D684" s="16"/>
      <c r="E684" s="14"/>
      <c r="F684" s="14"/>
    </row>
    <row r="685" spans="1:6" x14ac:dyDescent="0.35">
      <c r="A685" s="18"/>
      <c r="B685" s="14"/>
      <c r="C685" s="14"/>
      <c r="D685" s="16"/>
      <c r="E685" s="14"/>
      <c r="F685" s="14"/>
    </row>
    <row r="686" spans="1:6" x14ac:dyDescent="0.35">
      <c r="A686" s="18"/>
      <c r="B686" s="14"/>
      <c r="C686" s="14"/>
      <c r="D686" s="16"/>
      <c r="E686" s="14"/>
      <c r="F686" s="14"/>
    </row>
    <row r="687" spans="1:6" x14ac:dyDescent="0.35">
      <c r="A687" s="18"/>
      <c r="B687" s="14"/>
      <c r="C687" s="14"/>
      <c r="D687" s="16"/>
      <c r="E687" s="14"/>
      <c r="F687" s="14"/>
    </row>
    <row r="688" spans="1:6" x14ac:dyDescent="0.35">
      <c r="A688" s="18"/>
      <c r="B688" s="14"/>
      <c r="C688" s="14"/>
      <c r="D688" s="16"/>
      <c r="E688" s="14"/>
      <c r="F688" s="14"/>
    </row>
    <row r="689" spans="1:6" x14ac:dyDescent="0.35">
      <c r="A689" s="18"/>
      <c r="B689" s="14"/>
      <c r="C689" s="14"/>
      <c r="D689" s="16"/>
      <c r="E689" s="14"/>
      <c r="F689" s="14"/>
    </row>
    <row r="690" spans="1:6" x14ac:dyDescent="0.35">
      <c r="A690" s="18"/>
      <c r="B690" s="14"/>
      <c r="C690" s="14"/>
      <c r="D690" s="16"/>
      <c r="E690" s="14"/>
      <c r="F690" s="14"/>
    </row>
    <row r="691" spans="1:6" x14ac:dyDescent="0.35">
      <c r="A691" s="18"/>
      <c r="B691" s="14"/>
      <c r="C691" s="14"/>
      <c r="D691" s="16"/>
      <c r="E691" s="14"/>
      <c r="F691" s="14"/>
    </row>
    <row r="692" spans="1:6" x14ac:dyDescent="0.35">
      <c r="A692" s="18"/>
      <c r="B692" s="14"/>
      <c r="C692" s="14"/>
      <c r="D692" s="16"/>
      <c r="E692" s="14"/>
      <c r="F692" s="14"/>
    </row>
    <row r="693" spans="1:6" x14ac:dyDescent="0.35">
      <c r="A693" s="18"/>
      <c r="B693" s="14"/>
      <c r="C693" s="14"/>
      <c r="D693" s="16"/>
      <c r="E693" s="14"/>
      <c r="F693" s="14"/>
    </row>
    <row r="694" spans="1:6" x14ac:dyDescent="0.35">
      <c r="A694" s="18"/>
      <c r="B694" s="14"/>
      <c r="C694" s="14"/>
      <c r="D694" s="16"/>
      <c r="E694" s="14"/>
      <c r="F694" s="14"/>
    </row>
    <row r="695" spans="1:6" x14ac:dyDescent="0.35">
      <c r="A695" s="18"/>
      <c r="B695" s="14"/>
      <c r="C695" s="14"/>
      <c r="D695" s="16"/>
      <c r="E695" s="14"/>
      <c r="F695" s="14"/>
    </row>
    <row r="696" spans="1:6" x14ac:dyDescent="0.35">
      <c r="A696" s="18"/>
      <c r="B696" s="14"/>
      <c r="C696" s="14"/>
      <c r="D696" s="16"/>
      <c r="E696" s="14"/>
      <c r="F696" s="14"/>
    </row>
    <row r="697" spans="1:6" x14ac:dyDescent="0.35">
      <c r="A697" s="18"/>
      <c r="B697" s="14"/>
      <c r="C697" s="14"/>
      <c r="D697" s="16"/>
      <c r="E697" s="14"/>
      <c r="F697" s="14"/>
    </row>
    <row r="698" spans="1:6" x14ac:dyDescent="0.35">
      <c r="A698" s="18"/>
      <c r="B698" s="14"/>
      <c r="C698" s="14"/>
      <c r="D698" s="16"/>
      <c r="E698" s="14"/>
      <c r="F698" s="14"/>
    </row>
    <row r="699" spans="1:6" x14ac:dyDescent="0.35">
      <c r="A699" s="18"/>
      <c r="B699" s="14"/>
      <c r="C699" s="14"/>
      <c r="D699" s="16"/>
      <c r="E699" s="14"/>
      <c r="F699" s="14"/>
    </row>
    <row r="700" spans="1:6" x14ac:dyDescent="0.35">
      <c r="A700" s="18"/>
      <c r="B700" s="14"/>
      <c r="C700" s="14"/>
      <c r="D700" s="16"/>
      <c r="E700" s="14"/>
      <c r="F700" s="14"/>
    </row>
    <row r="701" spans="1:6" x14ac:dyDescent="0.35">
      <c r="A701" s="18"/>
      <c r="B701" s="14"/>
      <c r="C701" s="14"/>
      <c r="D701" s="16"/>
      <c r="E701" s="14"/>
      <c r="F701" s="14"/>
    </row>
    <row r="702" spans="1:6" x14ac:dyDescent="0.35">
      <c r="A702" s="18"/>
      <c r="B702" s="14"/>
      <c r="C702" s="14"/>
      <c r="D702" s="16"/>
      <c r="E702" s="14"/>
      <c r="F702" s="14"/>
    </row>
    <row r="703" spans="1:6" x14ac:dyDescent="0.35">
      <c r="A703" s="18"/>
      <c r="B703" s="14"/>
      <c r="C703" s="14"/>
      <c r="D703" s="16"/>
      <c r="E703" s="14"/>
      <c r="F703" s="14"/>
    </row>
    <row r="704" spans="1:6" x14ac:dyDescent="0.35">
      <c r="A704" s="18"/>
      <c r="B704" s="14"/>
      <c r="C704" s="14"/>
      <c r="D704" s="16"/>
      <c r="E704" s="14"/>
      <c r="F704" s="14"/>
    </row>
    <row r="705" spans="1:6" x14ac:dyDescent="0.35">
      <c r="A705" s="18"/>
      <c r="B705" s="14"/>
      <c r="C705" s="14"/>
      <c r="D705" s="16"/>
      <c r="E705" s="14"/>
      <c r="F705" s="14"/>
    </row>
    <row r="706" spans="1:6" x14ac:dyDescent="0.35">
      <c r="A706" s="18"/>
      <c r="B706" s="14"/>
      <c r="C706" s="14"/>
      <c r="D706" s="16"/>
      <c r="E706" s="14"/>
      <c r="F706" s="14"/>
    </row>
    <row r="707" spans="1:6" x14ac:dyDescent="0.35">
      <c r="A707" s="18"/>
      <c r="B707" s="14"/>
      <c r="C707" s="14"/>
      <c r="D707" s="16"/>
      <c r="E707" s="14"/>
      <c r="F707" s="14"/>
    </row>
    <row r="708" spans="1:6" x14ac:dyDescent="0.35">
      <c r="A708" s="18"/>
      <c r="B708" s="14"/>
      <c r="C708" s="14"/>
      <c r="D708" s="16"/>
      <c r="E708" s="14"/>
      <c r="F708" s="14"/>
    </row>
    <row r="709" spans="1:6" x14ac:dyDescent="0.35">
      <c r="A709" s="18"/>
      <c r="B709" s="14"/>
      <c r="C709" s="14"/>
      <c r="D709" s="16"/>
      <c r="E709" s="14"/>
      <c r="F709" s="14"/>
    </row>
    <row r="710" spans="1:6" x14ac:dyDescent="0.35">
      <c r="A710" s="18"/>
      <c r="B710" s="14"/>
      <c r="C710" s="14"/>
      <c r="D710" s="16"/>
      <c r="E710" s="14"/>
      <c r="F710" s="14"/>
    </row>
    <row r="711" spans="1:6" x14ac:dyDescent="0.35">
      <c r="A711" s="18"/>
      <c r="B711" s="14"/>
      <c r="C711" s="14"/>
      <c r="D711" s="16"/>
      <c r="E711" s="14"/>
      <c r="F711" s="14"/>
    </row>
    <row r="712" spans="1:6" x14ac:dyDescent="0.35">
      <c r="A712" s="18"/>
      <c r="B712" s="14"/>
      <c r="C712" s="14"/>
      <c r="D712" s="16"/>
      <c r="E712" s="14"/>
      <c r="F712" s="14"/>
    </row>
    <row r="713" spans="1:6" x14ac:dyDescent="0.35">
      <c r="A713" s="18"/>
      <c r="B713" s="14"/>
      <c r="C713" s="14"/>
      <c r="D713" s="16"/>
      <c r="E713" s="14"/>
      <c r="F713" s="14"/>
    </row>
    <row r="714" spans="1:6" x14ac:dyDescent="0.35">
      <c r="A714" s="18"/>
      <c r="B714" s="14"/>
      <c r="C714" s="14"/>
      <c r="D714" s="16"/>
      <c r="E714" s="14"/>
      <c r="F714" s="14"/>
    </row>
    <row r="715" spans="1:6" x14ac:dyDescent="0.35">
      <c r="A715" s="18"/>
      <c r="B715" s="14"/>
      <c r="C715" s="14"/>
      <c r="D715" s="16"/>
      <c r="E715" s="14"/>
      <c r="F715" s="14"/>
    </row>
    <row r="716" spans="1:6" x14ac:dyDescent="0.35">
      <c r="A716" s="18"/>
      <c r="B716" s="14"/>
      <c r="C716" s="14"/>
      <c r="D716" s="16"/>
      <c r="E716" s="14"/>
      <c r="F716" s="14"/>
    </row>
    <row r="717" spans="1:6" x14ac:dyDescent="0.35">
      <c r="A717" s="18"/>
      <c r="B717" s="14"/>
      <c r="C717" s="14"/>
      <c r="D717" s="16"/>
      <c r="E717" s="14"/>
      <c r="F717" s="14"/>
    </row>
    <row r="718" spans="1:6" x14ac:dyDescent="0.35">
      <c r="A718" s="18"/>
      <c r="B718" s="14"/>
      <c r="C718" s="14"/>
      <c r="D718" s="16"/>
      <c r="E718" s="14"/>
      <c r="F718" s="14"/>
    </row>
    <row r="719" spans="1:6" x14ac:dyDescent="0.35">
      <c r="A719" s="18"/>
      <c r="B719" s="14"/>
      <c r="C719" s="14"/>
      <c r="D719" s="16"/>
      <c r="E719" s="14"/>
      <c r="F719" s="14"/>
    </row>
    <row r="720" spans="1:6" x14ac:dyDescent="0.35">
      <c r="A720" s="18"/>
      <c r="B720" s="14"/>
      <c r="C720" s="14"/>
      <c r="D720" s="16"/>
      <c r="E720" s="14"/>
      <c r="F720" s="14"/>
    </row>
    <row r="721" spans="1:6" x14ac:dyDescent="0.35">
      <c r="A721" s="18"/>
      <c r="B721" s="14"/>
      <c r="C721" s="14"/>
      <c r="D721" s="16"/>
      <c r="E721" s="14"/>
      <c r="F721" s="14"/>
    </row>
    <row r="722" spans="1:6" x14ac:dyDescent="0.35">
      <c r="A722" s="18"/>
      <c r="B722" s="14"/>
      <c r="C722" s="14"/>
      <c r="D722" s="16"/>
      <c r="E722" s="14"/>
      <c r="F722" s="14"/>
    </row>
    <row r="723" spans="1:6" x14ac:dyDescent="0.35">
      <c r="A723" s="18"/>
      <c r="B723" s="14"/>
      <c r="C723" s="14"/>
      <c r="D723" s="16"/>
      <c r="E723" s="14"/>
      <c r="F723" s="14"/>
    </row>
    <row r="724" spans="1:6" x14ac:dyDescent="0.35">
      <c r="A724" s="18"/>
      <c r="B724" s="14"/>
      <c r="C724" s="14"/>
      <c r="D724" s="16"/>
      <c r="E724" s="14"/>
      <c r="F724" s="14"/>
    </row>
    <row r="725" spans="1:6" x14ac:dyDescent="0.35">
      <c r="A725" s="18"/>
      <c r="B725" s="14"/>
      <c r="C725" s="14"/>
      <c r="D725" s="16"/>
      <c r="E725" s="14"/>
      <c r="F725" s="14"/>
    </row>
    <row r="726" spans="1:6" x14ac:dyDescent="0.35">
      <c r="A726" s="18"/>
      <c r="B726" s="14"/>
      <c r="C726" s="14"/>
      <c r="D726" s="16"/>
      <c r="E726" s="14"/>
      <c r="F726" s="14"/>
    </row>
    <row r="727" spans="1:6" x14ac:dyDescent="0.35">
      <c r="A727" s="18"/>
      <c r="B727" s="14"/>
      <c r="C727" s="14"/>
      <c r="D727" s="16"/>
      <c r="E727" s="14"/>
      <c r="F727" s="14"/>
    </row>
    <row r="728" spans="1:6" x14ac:dyDescent="0.35">
      <c r="A728" s="18"/>
      <c r="B728" s="14"/>
      <c r="C728" s="14"/>
      <c r="D728" s="16"/>
      <c r="E728" s="14"/>
      <c r="F728" s="14"/>
    </row>
    <row r="729" spans="1:6" x14ac:dyDescent="0.35">
      <c r="A729" s="18"/>
      <c r="B729" s="14"/>
      <c r="C729" s="14"/>
      <c r="D729" s="16"/>
      <c r="E729" s="14"/>
      <c r="F729" s="14"/>
    </row>
    <row r="730" spans="1:6" x14ac:dyDescent="0.35">
      <c r="A730" s="18"/>
      <c r="B730" s="14"/>
      <c r="C730" s="14"/>
      <c r="D730" s="16"/>
      <c r="E730" s="14"/>
      <c r="F730" s="14"/>
    </row>
    <row r="731" spans="1:6" x14ac:dyDescent="0.35">
      <c r="A731" s="18"/>
      <c r="B731" s="14"/>
      <c r="C731" s="14"/>
      <c r="D731" s="16"/>
      <c r="E731" s="14"/>
      <c r="F731" s="14"/>
    </row>
    <row r="732" spans="1:6" x14ac:dyDescent="0.35">
      <c r="A732" s="18"/>
      <c r="B732" s="14"/>
      <c r="C732" s="14"/>
      <c r="D732" s="16"/>
      <c r="E732" s="14"/>
      <c r="F732" s="14"/>
    </row>
    <row r="733" spans="1:6" x14ac:dyDescent="0.35">
      <c r="A733" s="18"/>
      <c r="B733" s="14"/>
      <c r="C733" s="14"/>
      <c r="D733" s="16"/>
      <c r="E733" s="14"/>
      <c r="F733" s="14"/>
    </row>
    <row r="734" spans="1:6" x14ac:dyDescent="0.35">
      <c r="A734" s="18"/>
      <c r="B734" s="14"/>
      <c r="C734" s="14"/>
      <c r="D734" s="16"/>
      <c r="E734" s="14"/>
      <c r="F734" s="14"/>
    </row>
    <row r="735" spans="1:6" x14ac:dyDescent="0.35">
      <c r="A735" s="18"/>
      <c r="B735" s="14"/>
      <c r="C735" s="14"/>
      <c r="D735" s="16"/>
      <c r="E735" s="14"/>
      <c r="F735" s="14"/>
    </row>
    <row r="736" spans="1:6" x14ac:dyDescent="0.35">
      <c r="A736" s="18"/>
      <c r="B736" s="14"/>
      <c r="C736" s="14"/>
      <c r="D736" s="16"/>
      <c r="E736" s="14"/>
      <c r="F736" s="14"/>
    </row>
    <row r="737" spans="1:6" x14ac:dyDescent="0.35">
      <c r="A737" s="18"/>
      <c r="B737" s="14"/>
      <c r="C737" s="14"/>
      <c r="D737" s="16"/>
      <c r="E737" s="14"/>
      <c r="F737" s="14"/>
    </row>
    <row r="738" spans="1:6" x14ac:dyDescent="0.35">
      <c r="A738" s="18"/>
      <c r="B738" s="14"/>
      <c r="C738" s="14"/>
      <c r="D738" s="16"/>
      <c r="E738" s="14"/>
      <c r="F738" s="14"/>
    </row>
    <row r="739" spans="1:6" x14ac:dyDescent="0.35">
      <c r="A739" s="18"/>
      <c r="B739" s="14"/>
      <c r="C739" s="14"/>
      <c r="D739" s="16"/>
      <c r="E739" s="14"/>
      <c r="F739" s="14"/>
    </row>
    <row r="740" spans="1:6" x14ac:dyDescent="0.35">
      <c r="A740" s="18"/>
      <c r="B740" s="14"/>
      <c r="C740" s="14"/>
      <c r="D740" s="16"/>
      <c r="E740" s="14"/>
      <c r="F740" s="14"/>
    </row>
    <row r="741" spans="1:6" x14ac:dyDescent="0.35">
      <c r="A741" s="18"/>
      <c r="B741" s="14"/>
      <c r="C741" s="14"/>
      <c r="D741" s="16"/>
      <c r="E741" s="14"/>
      <c r="F741" s="14"/>
    </row>
    <row r="742" spans="1:6" x14ac:dyDescent="0.35">
      <c r="A742" s="18"/>
      <c r="B742" s="14"/>
      <c r="C742" s="14"/>
      <c r="D742" s="16"/>
      <c r="E742" s="14"/>
      <c r="F742" s="14"/>
    </row>
    <row r="743" spans="1:6" x14ac:dyDescent="0.35">
      <c r="A743" s="18"/>
      <c r="B743" s="14"/>
      <c r="C743" s="14"/>
      <c r="D743" s="16"/>
      <c r="E743" s="14"/>
      <c r="F743" s="14"/>
    </row>
    <row r="744" spans="1:6" x14ac:dyDescent="0.35">
      <c r="A744" s="18"/>
      <c r="B744" s="14"/>
      <c r="C744" s="14"/>
      <c r="D744" s="16"/>
      <c r="E744" s="14"/>
      <c r="F744" s="14"/>
    </row>
    <row r="745" spans="1:6" x14ac:dyDescent="0.35">
      <c r="A745" s="18"/>
      <c r="B745" s="14"/>
      <c r="C745" s="14"/>
      <c r="D745" s="16"/>
      <c r="E745" s="14"/>
      <c r="F745" s="14"/>
    </row>
    <row r="746" spans="1:6" x14ac:dyDescent="0.35">
      <c r="A746" s="18"/>
      <c r="B746" s="14"/>
      <c r="C746" s="14"/>
      <c r="D746" s="16"/>
      <c r="E746" s="14"/>
      <c r="F746" s="14"/>
    </row>
    <row r="747" spans="1:6" x14ac:dyDescent="0.35">
      <c r="A747" s="18"/>
      <c r="B747" s="14"/>
      <c r="C747" s="14"/>
      <c r="D747" s="16"/>
      <c r="E747" s="14"/>
      <c r="F747" s="14"/>
    </row>
    <row r="748" spans="1:6" x14ac:dyDescent="0.35">
      <c r="A748" s="18"/>
      <c r="B748" s="14"/>
      <c r="C748" s="14"/>
      <c r="D748" s="16"/>
      <c r="E748" s="14"/>
      <c r="F748" s="14"/>
    </row>
    <row r="749" spans="1:6" x14ac:dyDescent="0.35">
      <c r="A749" s="18"/>
      <c r="B749" s="14"/>
      <c r="C749" s="14"/>
      <c r="D749" s="16"/>
      <c r="E749" s="14"/>
      <c r="F749" s="14"/>
    </row>
    <row r="750" spans="1:6" x14ac:dyDescent="0.35">
      <c r="A750" s="18"/>
      <c r="B750" s="14"/>
      <c r="C750" s="14"/>
      <c r="D750" s="16"/>
      <c r="E750" s="14"/>
      <c r="F750" s="14"/>
    </row>
    <row r="751" spans="1:6" x14ac:dyDescent="0.35">
      <c r="A751" s="18"/>
      <c r="B751" s="14"/>
      <c r="C751" s="14"/>
      <c r="D751" s="16"/>
      <c r="E751" s="14"/>
      <c r="F751" s="14"/>
    </row>
    <row r="752" spans="1:6" x14ac:dyDescent="0.35">
      <c r="A752" s="18"/>
      <c r="B752" s="14"/>
      <c r="C752" s="14"/>
      <c r="D752" s="16"/>
      <c r="E752" s="14"/>
      <c r="F752" s="14"/>
    </row>
    <row r="753" spans="1:6" x14ac:dyDescent="0.35">
      <c r="A753" s="18"/>
      <c r="B753" s="14"/>
      <c r="C753" s="14"/>
      <c r="D753" s="16"/>
      <c r="E753" s="14"/>
      <c r="F753" s="14"/>
    </row>
    <row r="754" spans="1:6" x14ac:dyDescent="0.35">
      <c r="A754" s="18"/>
      <c r="B754" s="14"/>
      <c r="C754" s="14"/>
      <c r="D754" s="16"/>
      <c r="E754" s="14"/>
      <c r="F754" s="14"/>
    </row>
    <row r="755" spans="1:6" x14ac:dyDescent="0.35">
      <c r="A755" s="18"/>
      <c r="B755" s="14"/>
      <c r="C755" s="14"/>
      <c r="D755" s="16"/>
      <c r="E755" s="14"/>
      <c r="F755" s="14"/>
    </row>
    <row r="756" spans="1:6" x14ac:dyDescent="0.35">
      <c r="A756" s="18"/>
      <c r="B756" s="14"/>
      <c r="C756" s="14"/>
      <c r="D756" s="16"/>
      <c r="E756" s="14"/>
      <c r="F756" s="14"/>
    </row>
    <row r="757" spans="1:6" x14ac:dyDescent="0.35">
      <c r="A757" s="18"/>
      <c r="B757" s="14"/>
      <c r="C757" s="14"/>
      <c r="D757" s="16"/>
      <c r="E757" s="14"/>
      <c r="F757" s="14"/>
    </row>
    <row r="758" spans="1:6" x14ac:dyDescent="0.35">
      <c r="A758" s="18"/>
      <c r="B758" s="14"/>
      <c r="C758" s="14"/>
      <c r="D758" s="16"/>
      <c r="E758" s="14"/>
      <c r="F758" s="14"/>
    </row>
    <row r="759" spans="1:6" x14ac:dyDescent="0.35">
      <c r="A759" s="18"/>
      <c r="B759" s="14"/>
      <c r="C759" s="14"/>
      <c r="D759" s="16"/>
      <c r="E759" s="14"/>
      <c r="F759" s="14"/>
    </row>
    <row r="760" spans="1:6" x14ac:dyDescent="0.35">
      <c r="A760" s="18"/>
      <c r="B760" s="14"/>
      <c r="C760" s="14"/>
      <c r="D760" s="16"/>
      <c r="E760" s="14"/>
      <c r="F760" s="14"/>
    </row>
    <row r="761" spans="1:6" x14ac:dyDescent="0.35">
      <c r="A761" s="18"/>
      <c r="B761" s="14"/>
      <c r="C761" s="14"/>
      <c r="D761" s="16"/>
      <c r="E761" s="14"/>
      <c r="F761" s="14"/>
    </row>
    <row r="762" spans="1:6" x14ac:dyDescent="0.35">
      <c r="A762" s="18"/>
      <c r="B762" s="14"/>
      <c r="C762" s="14"/>
      <c r="D762" s="16"/>
      <c r="E762" s="14"/>
      <c r="F762" s="14"/>
    </row>
    <row r="763" spans="1:6" x14ac:dyDescent="0.35">
      <c r="A763" s="18"/>
      <c r="B763" s="14"/>
      <c r="C763" s="14"/>
      <c r="D763" s="16"/>
      <c r="E763" s="14"/>
      <c r="F763" s="14"/>
    </row>
    <row r="764" spans="1:6" x14ac:dyDescent="0.35">
      <c r="A764" s="18"/>
      <c r="B764" s="14"/>
      <c r="C764" s="14"/>
      <c r="D764" s="16"/>
      <c r="E764" s="14"/>
      <c r="F764" s="14"/>
    </row>
    <row r="765" spans="1:6" x14ac:dyDescent="0.35">
      <c r="A765" s="18"/>
      <c r="B765" s="14"/>
      <c r="C765" s="14"/>
      <c r="D765" s="16"/>
      <c r="E765" s="14"/>
      <c r="F765" s="14"/>
    </row>
    <row r="766" spans="1:6" x14ac:dyDescent="0.35">
      <c r="A766" s="18"/>
      <c r="B766" s="14"/>
      <c r="C766" s="14"/>
      <c r="D766" s="16"/>
      <c r="E766" s="14"/>
      <c r="F766" s="14"/>
    </row>
    <row r="767" spans="1:6" x14ac:dyDescent="0.35">
      <c r="A767" s="18"/>
      <c r="B767" s="14"/>
      <c r="C767" s="14"/>
      <c r="D767" s="16"/>
      <c r="E767" s="14"/>
      <c r="F767" s="14"/>
    </row>
    <row r="768" spans="1:6" x14ac:dyDescent="0.35">
      <c r="A768" s="18"/>
      <c r="B768" s="14"/>
      <c r="C768" s="14"/>
      <c r="D768" s="16"/>
      <c r="E768" s="14"/>
      <c r="F768" s="14"/>
    </row>
    <row r="769" spans="1:6" x14ac:dyDescent="0.35">
      <c r="A769" s="18"/>
      <c r="B769" s="14"/>
      <c r="C769" s="14"/>
      <c r="D769" s="16"/>
      <c r="E769" s="14"/>
      <c r="F769" s="14"/>
    </row>
    <row r="770" spans="1:6" x14ac:dyDescent="0.35">
      <c r="A770" s="18"/>
      <c r="B770" s="14"/>
      <c r="C770" s="14"/>
      <c r="D770" s="16"/>
      <c r="E770" s="14"/>
      <c r="F770" s="14"/>
    </row>
    <row r="771" spans="1:6" x14ac:dyDescent="0.35">
      <c r="A771" s="18"/>
      <c r="B771" s="14"/>
      <c r="C771" s="14"/>
      <c r="D771" s="16"/>
      <c r="E771" s="14"/>
      <c r="F771" s="14"/>
    </row>
    <row r="772" spans="1:6" x14ac:dyDescent="0.35">
      <c r="A772" s="18"/>
      <c r="B772" s="14"/>
      <c r="C772" s="14"/>
      <c r="D772" s="16"/>
      <c r="E772" s="14"/>
      <c r="F772" s="14"/>
    </row>
    <row r="773" spans="1:6" x14ac:dyDescent="0.35">
      <c r="A773" s="18"/>
      <c r="B773" s="14"/>
      <c r="C773" s="14"/>
      <c r="D773" s="16"/>
      <c r="E773" s="14"/>
      <c r="F773" s="14"/>
    </row>
    <row r="774" spans="1:6" x14ac:dyDescent="0.35">
      <c r="A774" s="18"/>
      <c r="B774" s="14"/>
      <c r="C774" s="14"/>
      <c r="D774" s="16"/>
      <c r="E774" s="14"/>
      <c r="F774" s="14"/>
    </row>
    <row r="775" spans="1:6" x14ac:dyDescent="0.35">
      <c r="A775" s="18"/>
      <c r="B775" s="14"/>
      <c r="C775" s="14"/>
      <c r="D775" s="16"/>
      <c r="E775" s="14"/>
      <c r="F775" s="14"/>
    </row>
    <row r="776" spans="1:6" x14ac:dyDescent="0.35">
      <c r="A776" s="18"/>
      <c r="B776" s="14"/>
      <c r="C776" s="14"/>
      <c r="D776" s="16"/>
      <c r="E776" s="14"/>
      <c r="F776" s="14"/>
    </row>
    <row r="777" spans="1:6" x14ac:dyDescent="0.35">
      <c r="A777" s="18"/>
      <c r="B777" s="14"/>
      <c r="C777" s="14"/>
      <c r="D777" s="16"/>
      <c r="E777" s="14"/>
      <c r="F777" s="14"/>
    </row>
    <row r="778" spans="1:6" x14ac:dyDescent="0.35">
      <c r="A778" s="18"/>
      <c r="B778" s="14"/>
      <c r="C778" s="14"/>
      <c r="D778" s="16"/>
      <c r="E778" s="14"/>
      <c r="F778" s="14"/>
    </row>
    <row r="779" spans="1:6" x14ac:dyDescent="0.35">
      <c r="A779" s="18"/>
      <c r="B779" s="14"/>
      <c r="C779" s="14"/>
      <c r="D779" s="16"/>
      <c r="E779" s="14"/>
      <c r="F779" s="14"/>
    </row>
    <row r="780" spans="1:6" x14ac:dyDescent="0.35">
      <c r="A780" s="18"/>
      <c r="B780" s="14"/>
      <c r="C780" s="14"/>
      <c r="D780" s="16"/>
      <c r="E780" s="14"/>
      <c r="F780" s="14"/>
    </row>
    <row r="781" spans="1:6" x14ac:dyDescent="0.35">
      <c r="A781" s="18"/>
      <c r="B781" s="14"/>
      <c r="C781" s="14"/>
      <c r="D781" s="16"/>
      <c r="E781" s="14"/>
      <c r="F781" s="14"/>
    </row>
    <row r="782" spans="1:6" x14ac:dyDescent="0.35">
      <c r="A782" s="18"/>
      <c r="B782" s="14"/>
      <c r="C782" s="14"/>
      <c r="D782" s="16"/>
      <c r="E782" s="14"/>
      <c r="F782" s="14"/>
    </row>
    <row r="783" spans="1:6" x14ac:dyDescent="0.35">
      <c r="A783" s="18"/>
      <c r="B783" s="14"/>
      <c r="C783" s="14"/>
      <c r="D783" s="16"/>
      <c r="E783" s="14"/>
      <c r="F783" s="14"/>
    </row>
    <row r="784" spans="1:6" x14ac:dyDescent="0.35">
      <c r="A784" s="18"/>
      <c r="B784" s="14"/>
      <c r="C784" s="14"/>
      <c r="D784" s="16"/>
      <c r="E784" s="14"/>
      <c r="F784" s="14"/>
    </row>
    <row r="785" spans="1:6" x14ac:dyDescent="0.35">
      <c r="A785" s="18"/>
      <c r="B785" s="14"/>
      <c r="C785" s="14"/>
      <c r="D785" s="16"/>
      <c r="E785" s="14"/>
      <c r="F785" s="14"/>
    </row>
    <row r="786" spans="1:6" x14ac:dyDescent="0.35">
      <c r="A786" s="18"/>
      <c r="B786" s="14"/>
      <c r="C786" s="14"/>
      <c r="D786" s="16"/>
      <c r="E786" s="14"/>
      <c r="F786" s="14"/>
    </row>
    <row r="787" spans="1:6" x14ac:dyDescent="0.35">
      <c r="A787" s="18"/>
      <c r="B787" s="14"/>
      <c r="C787" s="14"/>
      <c r="D787" s="16"/>
      <c r="E787" s="14"/>
      <c r="F787" s="14"/>
    </row>
    <row r="788" spans="1:6" x14ac:dyDescent="0.35">
      <c r="A788" s="18"/>
      <c r="B788" s="14"/>
      <c r="C788" s="14"/>
      <c r="D788" s="16"/>
      <c r="E788" s="14"/>
      <c r="F788" s="14"/>
    </row>
    <row r="789" spans="1:6" x14ac:dyDescent="0.35">
      <c r="A789" s="18"/>
      <c r="B789" s="14"/>
      <c r="C789" s="14"/>
      <c r="D789" s="16"/>
      <c r="E789" s="14"/>
      <c r="F789" s="14"/>
    </row>
    <row r="790" spans="1:6" x14ac:dyDescent="0.35">
      <c r="A790" s="18"/>
      <c r="B790" s="14"/>
      <c r="C790" s="14"/>
      <c r="D790" s="16"/>
      <c r="E790" s="14"/>
      <c r="F790" s="14"/>
    </row>
    <row r="791" spans="1:6" x14ac:dyDescent="0.35">
      <c r="A791" s="18"/>
      <c r="B791" s="14"/>
      <c r="C791" s="14"/>
      <c r="D791" s="16"/>
      <c r="E791" s="14"/>
      <c r="F791" s="14"/>
    </row>
    <row r="792" spans="1:6" x14ac:dyDescent="0.35">
      <c r="A792" s="18"/>
      <c r="B792" s="14"/>
      <c r="C792" s="14"/>
      <c r="D792" s="16"/>
      <c r="E792" s="14"/>
      <c r="F792" s="14"/>
    </row>
    <row r="793" spans="1:6" x14ac:dyDescent="0.35">
      <c r="A793" s="18"/>
      <c r="B793" s="14"/>
      <c r="C793" s="14"/>
      <c r="D793" s="16"/>
      <c r="E793" s="14"/>
      <c r="F793" s="14"/>
    </row>
    <row r="794" spans="1:6" x14ac:dyDescent="0.35">
      <c r="A794" s="18"/>
      <c r="B794" s="14"/>
      <c r="C794" s="14"/>
      <c r="D794" s="16"/>
      <c r="E794" s="14"/>
      <c r="F794" s="14"/>
    </row>
    <row r="795" spans="1:6" x14ac:dyDescent="0.35">
      <c r="A795" s="18"/>
      <c r="B795" s="14"/>
      <c r="C795" s="14"/>
      <c r="D795" s="16"/>
      <c r="E795" s="14"/>
      <c r="F795" s="14"/>
    </row>
    <row r="796" spans="1:6" x14ac:dyDescent="0.35">
      <c r="A796" s="18"/>
      <c r="B796" s="14"/>
      <c r="C796" s="14"/>
      <c r="D796" s="16"/>
      <c r="E796" s="14"/>
      <c r="F796" s="14"/>
    </row>
    <row r="797" spans="1:6" x14ac:dyDescent="0.35">
      <c r="A797" s="18"/>
      <c r="B797" s="14"/>
      <c r="C797" s="14"/>
      <c r="D797" s="16"/>
      <c r="E797" s="14"/>
      <c r="F797" s="14"/>
    </row>
    <row r="798" spans="1:6" x14ac:dyDescent="0.35">
      <c r="A798" s="18"/>
      <c r="B798" s="14"/>
      <c r="C798" s="14"/>
      <c r="D798" s="16"/>
      <c r="E798" s="14"/>
      <c r="F798" s="14"/>
    </row>
    <row r="799" spans="1:6" x14ac:dyDescent="0.35">
      <c r="A799" s="18"/>
      <c r="B799" s="14"/>
      <c r="C799" s="14"/>
      <c r="D799" s="16"/>
      <c r="E799" s="14"/>
      <c r="F799" s="14"/>
    </row>
    <row r="800" spans="1:6" x14ac:dyDescent="0.35">
      <c r="A800" s="18"/>
      <c r="B800" s="14"/>
      <c r="C800" s="14"/>
      <c r="D800" s="16"/>
      <c r="E800" s="14"/>
      <c r="F800" s="14"/>
    </row>
    <row r="801" spans="1:6" x14ac:dyDescent="0.35">
      <c r="A801" s="18"/>
      <c r="B801" s="14"/>
      <c r="C801" s="14"/>
      <c r="D801" s="16"/>
      <c r="E801" s="14"/>
      <c r="F801" s="14"/>
    </row>
    <row r="802" spans="1:6" x14ac:dyDescent="0.35">
      <c r="A802" s="18"/>
      <c r="B802" s="14"/>
      <c r="C802" s="14"/>
      <c r="D802" s="16"/>
      <c r="E802" s="14"/>
      <c r="F802" s="14"/>
    </row>
    <row r="803" spans="1:6" x14ac:dyDescent="0.35">
      <c r="A803" s="18"/>
      <c r="B803" s="14"/>
      <c r="C803" s="14"/>
      <c r="D803" s="16"/>
      <c r="E803" s="14"/>
      <c r="F803" s="14"/>
    </row>
    <row r="804" spans="1:6" x14ac:dyDescent="0.35">
      <c r="A804" s="18"/>
      <c r="B804" s="14"/>
      <c r="C804" s="14"/>
      <c r="D804" s="16"/>
      <c r="E804" s="14"/>
      <c r="F804" s="14"/>
    </row>
    <row r="805" spans="1:6" x14ac:dyDescent="0.35">
      <c r="A805" s="18"/>
      <c r="B805" s="14"/>
      <c r="C805" s="14"/>
      <c r="D805" s="16"/>
      <c r="E805" s="14"/>
      <c r="F805" s="14"/>
    </row>
    <row r="806" spans="1:6" x14ac:dyDescent="0.35">
      <c r="A806" s="18"/>
      <c r="B806" s="14"/>
      <c r="C806" s="14"/>
      <c r="D806" s="16"/>
      <c r="E806" s="14"/>
      <c r="F806" s="14"/>
    </row>
    <row r="807" spans="1:6" x14ac:dyDescent="0.35">
      <c r="A807" s="18"/>
      <c r="B807" s="14"/>
      <c r="C807" s="14"/>
      <c r="D807" s="16"/>
      <c r="E807" s="14"/>
      <c r="F807" s="14"/>
    </row>
    <row r="808" spans="1:6" x14ac:dyDescent="0.35">
      <c r="A808" s="18"/>
      <c r="B808" s="14"/>
      <c r="C808" s="14"/>
      <c r="D808" s="16"/>
      <c r="E808" s="14"/>
      <c r="F808" s="14"/>
    </row>
    <row r="809" spans="1:6" x14ac:dyDescent="0.35">
      <c r="A809" s="18"/>
      <c r="B809" s="14"/>
      <c r="C809" s="14"/>
      <c r="D809" s="16"/>
      <c r="E809" s="14"/>
      <c r="F809" s="14"/>
    </row>
    <row r="810" spans="1:6" x14ac:dyDescent="0.35">
      <c r="A810" s="18"/>
      <c r="B810" s="14"/>
      <c r="C810" s="14"/>
      <c r="D810" s="16"/>
      <c r="E810" s="14"/>
      <c r="F810" s="14"/>
    </row>
    <row r="811" spans="1:6" x14ac:dyDescent="0.35">
      <c r="A811" s="18"/>
      <c r="B811" s="14"/>
      <c r="C811" s="14"/>
      <c r="D811" s="16"/>
      <c r="E811" s="14"/>
      <c r="F811" s="14"/>
    </row>
    <row r="812" spans="1:6" x14ac:dyDescent="0.35">
      <c r="A812" s="18"/>
      <c r="B812" s="14"/>
      <c r="C812" s="14"/>
      <c r="D812" s="16"/>
      <c r="E812" s="14"/>
      <c r="F812" s="14"/>
    </row>
    <row r="813" spans="1:6" x14ac:dyDescent="0.35">
      <c r="A813" s="18"/>
      <c r="B813" s="14"/>
      <c r="C813" s="14"/>
      <c r="D813" s="16"/>
      <c r="E813" s="14"/>
      <c r="F813" s="14"/>
    </row>
    <row r="814" spans="1:6" x14ac:dyDescent="0.35">
      <c r="A814" s="18"/>
      <c r="B814" s="14"/>
      <c r="C814" s="14"/>
      <c r="D814" s="16"/>
      <c r="E814" s="14"/>
      <c r="F814" s="14"/>
    </row>
    <row r="815" spans="1:6" x14ac:dyDescent="0.35">
      <c r="A815" s="18"/>
      <c r="B815" s="14"/>
      <c r="C815" s="14"/>
      <c r="D815" s="16"/>
      <c r="E815" s="14"/>
      <c r="F815" s="14"/>
    </row>
    <row r="816" spans="1:6" x14ac:dyDescent="0.35">
      <c r="A816" s="18"/>
      <c r="B816" s="14"/>
      <c r="C816" s="14"/>
      <c r="D816" s="16"/>
      <c r="E816" s="14"/>
      <c r="F816" s="14"/>
    </row>
    <row r="817" spans="1:6" x14ac:dyDescent="0.35">
      <c r="A817" s="18"/>
      <c r="B817" s="14"/>
      <c r="C817" s="14"/>
      <c r="D817" s="16"/>
      <c r="E817" s="14"/>
      <c r="F817" s="14"/>
    </row>
    <row r="818" spans="1:6" x14ac:dyDescent="0.35">
      <c r="A818" s="18"/>
      <c r="B818" s="14"/>
      <c r="C818" s="14"/>
      <c r="D818" s="16"/>
      <c r="E818" s="14"/>
      <c r="F818" s="14"/>
    </row>
    <row r="819" spans="1:6" x14ac:dyDescent="0.35">
      <c r="A819" s="18"/>
      <c r="B819" s="14"/>
      <c r="C819" s="14"/>
      <c r="D819" s="16"/>
      <c r="E819" s="14"/>
      <c r="F819" s="14"/>
    </row>
    <row r="820" spans="1:6" x14ac:dyDescent="0.35">
      <c r="A820" s="18"/>
      <c r="B820" s="14"/>
      <c r="C820" s="14"/>
      <c r="D820" s="16"/>
      <c r="E820" s="14"/>
      <c r="F820" s="14"/>
    </row>
    <row r="821" spans="1:6" x14ac:dyDescent="0.35">
      <c r="A821" s="18"/>
      <c r="B821" s="14"/>
      <c r="C821" s="14"/>
      <c r="D821" s="16"/>
      <c r="E821" s="14"/>
      <c r="F821" s="14"/>
    </row>
    <row r="822" spans="1:6" x14ac:dyDescent="0.35">
      <c r="A822" s="18"/>
      <c r="B822" s="14"/>
      <c r="C822" s="14"/>
      <c r="D822" s="16"/>
      <c r="E822" s="14"/>
      <c r="F822" s="14"/>
    </row>
    <row r="823" spans="1:6" x14ac:dyDescent="0.35">
      <c r="A823" s="18"/>
      <c r="B823" s="14"/>
      <c r="C823" s="14"/>
      <c r="D823" s="16"/>
      <c r="E823" s="14"/>
      <c r="F823" s="14"/>
    </row>
    <row r="824" spans="1:6" x14ac:dyDescent="0.35">
      <c r="A824" s="18"/>
      <c r="B824" s="14"/>
      <c r="C824" s="14"/>
      <c r="D824" s="16"/>
      <c r="E824" s="14"/>
      <c r="F824" s="14"/>
    </row>
    <row r="825" spans="1:6" x14ac:dyDescent="0.35">
      <c r="A825" s="18"/>
      <c r="B825" s="14"/>
      <c r="C825" s="14"/>
      <c r="D825" s="16"/>
      <c r="E825" s="14"/>
      <c r="F825" s="14"/>
    </row>
    <row r="826" spans="1:6" x14ac:dyDescent="0.35">
      <c r="A826" s="18"/>
      <c r="B826" s="14"/>
      <c r="C826" s="14"/>
      <c r="D826" s="16"/>
      <c r="E826" s="14"/>
      <c r="F826" s="14"/>
    </row>
    <row r="827" spans="1:6" x14ac:dyDescent="0.35">
      <c r="A827" s="18"/>
      <c r="B827" s="14"/>
      <c r="C827" s="14"/>
      <c r="D827" s="16"/>
      <c r="E827" s="14"/>
      <c r="F827" s="14"/>
    </row>
    <row r="828" spans="1:6" x14ac:dyDescent="0.35">
      <c r="A828" s="18"/>
      <c r="B828" s="14"/>
      <c r="C828" s="14"/>
      <c r="D828" s="16"/>
      <c r="E828" s="14"/>
      <c r="F828" s="14"/>
    </row>
    <row r="829" spans="1:6" x14ac:dyDescent="0.35">
      <c r="A829" s="18"/>
      <c r="B829" s="14"/>
      <c r="C829" s="14"/>
      <c r="D829" s="16"/>
      <c r="E829" s="14"/>
      <c r="F829" s="14"/>
    </row>
    <row r="830" spans="1:6" x14ac:dyDescent="0.35">
      <c r="A830" s="18"/>
      <c r="B830" s="14"/>
      <c r="C830" s="14"/>
      <c r="D830" s="16"/>
      <c r="E830" s="14"/>
      <c r="F830" s="14"/>
    </row>
    <row r="831" spans="1:6" x14ac:dyDescent="0.35">
      <c r="A831" s="18"/>
      <c r="B831" s="14"/>
      <c r="C831" s="14"/>
      <c r="D831" s="16"/>
      <c r="E831" s="14"/>
      <c r="F831" s="14"/>
    </row>
    <row r="832" spans="1:6" x14ac:dyDescent="0.35">
      <c r="A832" s="18"/>
      <c r="B832" s="14"/>
      <c r="C832" s="14"/>
      <c r="D832" s="16"/>
      <c r="E832" s="14"/>
      <c r="F832" s="14"/>
    </row>
    <row r="833" spans="1:6" x14ac:dyDescent="0.35">
      <c r="A833" s="18"/>
      <c r="B833" s="14"/>
      <c r="C833" s="14"/>
      <c r="D833" s="16"/>
      <c r="E833" s="14"/>
      <c r="F833" s="14"/>
    </row>
    <row r="834" spans="1:6" x14ac:dyDescent="0.35">
      <c r="A834" s="18"/>
      <c r="B834" s="14"/>
      <c r="C834" s="14"/>
      <c r="D834" s="16"/>
      <c r="E834" s="14"/>
      <c r="F834" s="14"/>
    </row>
    <row r="835" spans="1:6" x14ac:dyDescent="0.35">
      <c r="A835" s="18"/>
      <c r="B835" s="14"/>
      <c r="C835" s="14"/>
      <c r="D835" s="16"/>
      <c r="E835" s="14"/>
      <c r="F835" s="14"/>
    </row>
    <row r="836" spans="1:6" x14ac:dyDescent="0.35">
      <c r="A836" s="18"/>
      <c r="B836" s="14"/>
      <c r="C836" s="14"/>
      <c r="D836" s="16"/>
      <c r="E836" s="14"/>
      <c r="F836" s="14"/>
    </row>
    <row r="837" spans="1:6" x14ac:dyDescent="0.35">
      <c r="A837" s="18"/>
      <c r="B837" s="14"/>
      <c r="C837" s="14"/>
      <c r="D837" s="16"/>
      <c r="E837" s="14"/>
      <c r="F837" s="14"/>
    </row>
    <row r="838" spans="1:6" x14ac:dyDescent="0.35">
      <c r="A838" s="18"/>
      <c r="B838" s="14"/>
      <c r="C838" s="14"/>
      <c r="D838" s="16"/>
      <c r="E838" s="14"/>
      <c r="F838" s="14"/>
    </row>
    <row r="839" spans="1:6" x14ac:dyDescent="0.35">
      <c r="A839" s="18"/>
      <c r="B839" s="14"/>
      <c r="C839" s="14"/>
      <c r="D839" s="16"/>
      <c r="E839" s="14"/>
      <c r="F839" s="14"/>
    </row>
    <row r="840" spans="1:6" x14ac:dyDescent="0.35">
      <c r="A840" s="18"/>
      <c r="B840" s="14"/>
      <c r="C840" s="14"/>
      <c r="D840" s="16"/>
      <c r="E840" s="14"/>
      <c r="F840" s="14"/>
    </row>
    <row r="841" spans="1:6" x14ac:dyDescent="0.35">
      <c r="A841" s="18"/>
      <c r="B841" s="14"/>
      <c r="C841" s="14"/>
      <c r="D841" s="16"/>
      <c r="E841" s="14"/>
      <c r="F841" s="14"/>
    </row>
    <row r="842" spans="1:6" x14ac:dyDescent="0.35">
      <c r="A842" s="18"/>
      <c r="B842" s="14"/>
      <c r="C842" s="14"/>
      <c r="D842" s="16"/>
      <c r="E842" s="14"/>
      <c r="F842" s="14"/>
    </row>
    <row r="843" spans="1:6" x14ac:dyDescent="0.35">
      <c r="A843" s="18"/>
      <c r="B843" s="14"/>
      <c r="C843" s="14"/>
      <c r="D843" s="16"/>
      <c r="E843" s="14"/>
      <c r="F843" s="14"/>
    </row>
    <row r="844" spans="1:6" x14ac:dyDescent="0.35">
      <c r="A844" s="18"/>
      <c r="B844" s="14"/>
      <c r="C844" s="14"/>
      <c r="D844" s="16"/>
      <c r="E844" s="14"/>
      <c r="F844" s="14"/>
    </row>
    <row r="845" spans="1:6" x14ac:dyDescent="0.35">
      <c r="A845" s="18"/>
      <c r="B845" s="14"/>
      <c r="C845" s="14"/>
      <c r="D845" s="16"/>
      <c r="E845" s="14"/>
      <c r="F845" s="14"/>
    </row>
    <row r="846" spans="1:6" x14ac:dyDescent="0.35">
      <c r="A846" s="18"/>
      <c r="B846" s="14"/>
      <c r="C846" s="14"/>
      <c r="D846" s="16"/>
      <c r="E846" s="14"/>
      <c r="F846" s="14"/>
    </row>
    <row r="847" spans="1:6" x14ac:dyDescent="0.35">
      <c r="A847" s="18"/>
      <c r="B847" s="14"/>
      <c r="C847" s="14"/>
      <c r="D847" s="16"/>
      <c r="E847" s="14"/>
      <c r="F847" s="14"/>
    </row>
    <row r="848" spans="1:6" x14ac:dyDescent="0.35">
      <c r="A848" s="18"/>
      <c r="B848" s="14"/>
      <c r="C848" s="14"/>
      <c r="D848" s="16"/>
      <c r="E848" s="14"/>
      <c r="F848" s="14"/>
    </row>
    <row r="849" spans="1:6" x14ac:dyDescent="0.35">
      <c r="A849" s="18"/>
      <c r="B849" s="14"/>
      <c r="C849" s="14"/>
      <c r="D849" s="16"/>
      <c r="E849" s="14"/>
      <c r="F849" s="14"/>
    </row>
    <row r="850" spans="1:6" x14ac:dyDescent="0.35">
      <c r="A850" s="18"/>
      <c r="B850" s="14"/>
      <c r="C850" s="14"/>
      <c r="D850" s="16"/>
      <c r="E850" s="14"/>
      <c r="F850" s="14"/>
    </row>
    <row r="851" spans="1:6" x14ac:dyDescent="0.35">
      <c r="A851" s="18"/>
      <c r="B851" s="14"/>
      <c r="C851" s="14"/>
      <c r="D851" s="16"/>
      <c r="E851" s="14"/>
      <c r="F851" s="14"/>
    </row>
    <row r="852" spans="1:6" x14ac:dyDescent="0.35">
      <c r="A852" s="18"/>
      <c r="B852" s="14"/>
      <c r="C852" s="14"/>
      <c r="D852" s="16"/>
      <c r="E852" s="14"/>
      <c r="F852" s="14"/>
    </row>
    <row r="853" spans="1:6" x14ac:dyDescent="0.35">
      <c r="A853" s="18"/>
      <c r="B853" s="14"/>
      <c r="C853" s="14"/>
      <c r="D853" s="16"/>
      <c r="E853" s="14"/>
      <c r="F853" s="14"/>
    </row>
    <row r="854" spans="1:6" x14ac:dyDescent="0.35">
      <c r="A854" s="18"/>
      <c r="B854" s="14"/>
      <c r="C854" s="14"/>
      <c r="D854" s="16"/>
      <c r="E854" s="14"/>
      <c r="F854" s="14"/>
    </row>
    <row r="855" spans="1:6" x14ac:dyDescent="0.35">
      <c r="A855" s="18"/>
      <c r="B855" s="14"/>
      <c r="C855" s="14"/>
      <c r="D855" s="16"/>
      <c r="E855" s="14"/>
      <c r="F855" s="14"/>
    </row>
    <row r="856" spans="1:6" x14ac:dyDescent="0.35">
      <c r="A856" s="18"/>
      <c r="B856" s="14"/>
      <c r="C856" s="14"/>
      <c r="D856" s="16"/>
      <c r="E856" s="14"/>
      <c r="F856" s="14"/>
    </row>
    <row r="857" spans="1:6" x14ac:dyDescent="0.35">
      <c r="A857" s="18"/>
      <c r="B857" s="14"/>
      <c r="C857" s="14"/>
      <c r="D857" s="16"/>
      <c r="E857" s="14"/>
      <c r="F857" s="14"/>
    </row>
    <row r="858" spans="1:6" x14ac:dyDescent="0.35">
      <c r="A858" s="18"/>
      <c r="B858" s="14"/>
      <c r="C858" s="14"/>
      <c r="D858" s="16"/>
      <c r="E858" s="14"/>
      <c r="F858" s="14"/>
    </row>
    <row r="859" spans="1:6" x14ac:dyDescent="0.35">
      <c r="A859" s="18"/>
      <c r="B859" s="14"/>
      <c r="C859" s="14"/>
      <c r="D859" s="16"/>
      <c r="E859" s="14"/>
      <c r="F859" s="14"/>
    </row>
    <row r="860" spans="1:6" x14ac:dyDescent="0.35">
      <c r="A860" s="18"/>
      <c r="B860" s="14"/>
      <c r="C860" s="14"/>
      <c r="D860" s="16"/>
      <c r="E860" s="14"/>
      <c r="F860" s="14"/>
    </row>
    <row r="861" spans="1:6" x14ac:dyDescent="0.35">
      <c r="A861" s="18"/>
      <c r="B861" s="14"/>
      <c r="C861" s="14"/>
      <c r="D861" s="16"/>
      <c r="E861" s="14"/>
      <c r="F861" s="14"/>
    </row>
    <row r="862" spans="1:6" x14ac:dyDescent="0.35">
      <c r="A862" s="18"/>
      <c r="B862" s="14"/>
      <c r="C862" s="14"/>
      <c r="D862" s="16"/>
      <c r="E862" s="14"/>
      <c r="F862" s="14"/>
    </row>
    <row r="863" spans="1:6" x14ac:dyDescent="0.35">
      <c r="A863" s="18"/>
      <c r="B863" s="14"/>
      <c r="C863" s="14"/>
      <c r="D863" s="16"/>
      <c r="E863" s="14"/>
      <c r="F863" s="14"/>
    </row>
    <row r="864" spans="1:6" x14ac:dyDescent="0.35">
      <c r="A864" s="18"/>
      <c r="B864" s="14"/>
      <c r="C864" s="14"/>
      <c r="D864" s="16"/>
      <c r="E864" s="14"/>
      <c r="F864" s="14"/>
    </row>
    <row r="865" spans="1:6" x14ac:dyDescent="0.35">
      <c r="A865" s="18"/>
      <c r="B865" s="14"/>
      <c r="C865" s="14"/>
      <c r="D865" s="16"/>
      <c r="E865" s="14"/>
      <c r="F865" s="14"/>
    </row>
    <row r="866" spans="1:6" x14ac:dyDescent="0.35">
      <c r="A866" s="18"/>
      <c r="B866" s="14"/>
      <c r="C866" s="14"/>
      <c r="D866" s="16"/>
      <c r="E866" s="14"/>
      <c r="F866" s="14"/>
    </row>
    <row r="867" spans="1:6" x14ac:dyDescent="0.35">
      <c r="A867" s="18"/>
      <c r="B867" s="14"/>
      <c r="C867" s="14"/>
      <c r="D867" s="16"/>
      <c r="E867" s="14"/>
      <c r="F867" s="14"/>
    </row>
    <row r="868" spans="1:6" x14ac:dyDescent="0.35">
      <c r="A868" s="18"/>
      <c r="B868" s="14"/>
      <c r="C868" s="14"/>
      <c r="D868" s="16"/>
      <c r="E868" s="14"/>
      <c r="F868" s="14"/>
    </row>
    <row r="869" spans="1:6" x14ac:dyDescent="0.35">
      <c r="A869" s="18"/>
      <c r="B869" s="14"/>
      <c r="C869" s="14"/>
      <c r="D869" s="16"/>
      <c r="E869" s="14"/>
      <c r="F869" s="14"/>
    </row>
    <row r="870" spans="1:6" x14ac:dyDescent="0.35">
      <c r="A870" s="18"/>
      <c r="B870" s="14"/>
      <c r="C870" s="14"/>
      <c r="D870" s="16"/>
      <c r="E870" s="14"/>
      <c r="F870" s="14"/>
    </row>
    <row r="871" spans="1:6" x14ac:dyDescent="0.35">
      <c r="A871" s="18"/>
      <c r="B871" s="14"/>
      <c r="C871" s="14"/>
      <c r="D871" s="16"/>
      <c r="E871" s="14"/>
      <c r="F871" s="14"/>
    </row>
    <row r="872" spans="1:6" x14ac:dyDescent="0.35">
      <c r="A872" s="18"/>
      <c r="B872" s="14"/>
      <c r="C872" s="14"/>
      <c r="D872" s="16"/>
      <c r="E872" s="14"/>
      <c r="F872" s="14"/>
    </row>
    <row r="873" spans="1:6" x14ac:dyDescent="0.35">
      <c r="A873" s="18"/>
      <c r="B873" s="14"/>
      <c r="C873" s="14"/>
      <c r="D873" s="16"/>
      <c r="E873" s="14"/>
      <c r="F873" s="14"/>
    </row>
    <row r="874" spans="1:6" x14ac:dyDescent="0.35">
      <c r="A874" s="18"/>
      <c r="B874" s="14"/>
      <c r="C874" s="14"/>
      <c r="D874" s="16"/>
      <c r="E874" s="14"/>
      <c r="F874" s="14"/>
    </row>
    <row r="875" spans="1:6" x14ac:dyDescent="0.35">
      <c r="A875" s="18"/>
      <c r="B875" s="14"/>
      <c r="C875" s="14"/>
      <c r="D875" s="16"/>
      <c r="E875" s="14"/>
      <c r="F875" s="14"/>
    </row>
    <row r="876" spans="1:6" x14ac:dyDescent="0.35">
      <c r="A876" s="18"/>
      <c r="B876" s="14"/>
      <c r="C876" s="14"/>
      <c r="D876" s="16"/>
      <c r="E876" s="14"/>
      <c r="F876" s="14"/>
    </row>
    <row r="877" spans="1:6" x14ac:dyDescent="0.35">
      <c r="A877" s="18"/>
      <c r="B877" s="14"/>
      <c r="C877" s="14"/>
      <c r="D877" s="16"/>
      <c r="E877" s="14"/>
      <c r="F877" s="14"/>
    </row>
    <row r="878" spans="1:6" x14ac:dyDescent="0.35">
      <c r="A878" s="18"/>
      <c r="B878" s="14"/>
      <c r="C878" s="14"/>
      <c r="D878" s="16"/>
      <c r="E878" s="14"/>
      <c r="F878" s="14"/>
    </row>
    <row r="879" spans="1:6" x14ac:dyDescent="0.35">
      <c r="A879" s="18"/>
      <c r="B879" s="14"/>
      <c r="C879" s="14"/>
      <c r="D879" s="16"/>
      <c r="E879" s="14"/>
      <c r="F879" s="14"/>
    </row>
    <row r="880" spans="1:6" x14ac:dyDescent="0.35">
      <c r="A880" s="18"/>
      <c r="B880" s="14"/>
      <c r="C880" s="14"/>
      <c r="D880" s="16"/>
      <c r="E880" s="14"/>
      <c r="F880" s="14"/>
    </row>
    <row r="881" spans="1:6" x14ac:dyDescent="0.35">
      <c r="A881" s="18"/>
      <c r="B881" s="14"/>
      <c r="C881" s="14"/>
      <c r="D881" s="16"/>
      <c r="E881" s="14"/>
      <c r="F881" s="14"/>
    </row>
    <row r="882" spans="1:6" x14ac:dyDescent="0.35">
      <c r="A882" s="18"/>
      <c r="B882" s="14"/>
      <c r="C882" s="14"/>
      <c r="D882" s="16"/>
      <c r="E882" s="14"/>
      <c r="F882" s="14"/>
    </row>
    <row r="883" spans="1:6" x14ac:dyDescent="0.35">
      <c r="A883" s="18"/>
      <c r="B883" s="14"/>
      <c r="C883" s="14"/>
      <c r="D883" s="16"/>
      <c r="E883" s="14"/>
      <c r="F883" s="14"/>
    </row>
    <row r="884" spans="1:6" x14ac:dyDescent="0.35">
      <c r="A884" s="18"/>
      <c r="B884" s="14"/>
      <c r="C884" s="14"/>
      <c r="D884" s="16"/>
      <c r="E884" s="14"/>
      <c r="F884" s="14"/>
    </row>
    <row r="885" spans="1:6" x14ac:dyDescent="0.35">
      <c r="A885" s="18"/>
      <c r="B885" s="14"/>
      <c r="C885" s="14"/>
      <c r="D885" s="16"/>
      <c r="E885" s="14"/>
      <c r="F885" s="14"/>
    </row>
    <row r="886" spans="1:6" x14ac:dyDescent="0.35">
      <c r="A886" s="18"/>
      <c r="B886" s="14"/>
      <c r="C886" s="14"/>
      <c r="D886" s="16"/>
      <c r="E886" s="14"/>
      <c r="F886" s="14"/>
    </row>
    <row r="887" spans="1:6" x14ac:dyDescent="0.35">
      <c r="A887" s="18"/>
      <c r="B887" s="14"/>
      <c r="C887" s="14"/>
      <c r="D887" s="16"/>
      <c r="E887" s="14"/>
      <c r="F887" s="14"/>
    </row>
    <row r="888" spans="1:6" x14ac:dyDescent="0.35">
      <c r="A888" s="18"/>
      <c r="B888" s="14"/>
      <c r="C888" s="14"/>
      <c r="D888" s="16"/>
      <c r="E888" s="14"/>
      <c r="F888" s="14"/>
    </row>
    <row r="889" spans="1:6" x14ac:dyDescent="0.35">
      <c r="A889" s="18"/>
      <c r="B889" s="14"/>
      <c r="C889" s="14"/>
      <c r="D889" s="16"/>
      <c r="E889" s="14"/>
      <c r="F889" s="14"/>
    </row>
    <row r="890" spans="1:6" x14ac:dyDescent="0.35">
      <c r="A890" s="18"/>
      <c r="B890" s="14"/>
      <c r="C890" s="14"/>
      <c r="D890" s="16"/>
      <c r="E890" s="14"/>
      <c r="F890" s="14"/>
    </row>
    <row r="891" spans="1:6" x14ac:dyDescent="0.35">
      <c r="A891" s="18"/>
      <c r="B891" s="14"/>
      <c r="C891" s="14"/>
      <c r="D891" s="16"/>
      <c r="E891" s="14"/>
      <c r="F891" s="14"/>
    </row>
    <row r="892" spans="1:6" x14ac:dyDescent="0.35">
      <c r="A892" s="18"/>
      <c r="B892" s="14"/>
      <c r="C892" s="14"/>
      <c r="D892" s="16"/>
      <c r="E892" s="14"/>
      <c r="F892" s="14"/>
    </row>
    <row r="893" spans="1:6" x14ac:dyDescent="0.35">
      <c r="A893" s="18"/>
      <c r="B893" s="14"/>
      <c r="C893" s="14"/>
      <c r="D893" s="16"/>
      <c r="E893" s="14"/>
      <c r="F893" s="14"/>
    </row>
    <row r="894" spans="1:6" x14ac:dyDescent="0.35">
      <c r="A894" s="18"/>
      <c r="B894" s="14"/>
      <c r="C894" s="14"/>
      <c r="D894" s="16"/>
      <c r="E894" s="14"/>
      <c r="F894" s="14"/>
    </row>
    <row r="895" spans="1:6" x14ac:dyDescent="0.35">
      <c r="A895" s="18"/>
      <c r="B895" s="14"/>
      <c r="C895" s="14"/>
      <c r="D895" s="16"/>
      <c r="E895" s="14"/>
      <c r="F895" s="14"/>
    </row>
    <row r="896" spans="1:6" x14ac:dyDescent="0.35">
      <c r="A896" s="18"/>
      <c r="B896" s="14"/>
      <c r="C896" s="14"/>
      <c r="D896" s="16"/>
      <c r="E896" s="14"/>
      <c r="F896" s="14"/>
    </row>
    <row r="897" spans="1:6" x14ac:dyDescent="0.35">
      <c r="A897" s="18"/>
      <c r="B897" s="14"/>
      <c r="C897" s="14"/>
      <c r="D897" s="16"/>
      <c r="E897" s="14"/>
      <c r="F897" s="14"/>
    </row>
    <row r="898" spans="1:6" x14ac:dyDescent="0.35">
      <c r="A898" s="18"/>
      <c r="B898" s="14"/>
      <c r="C898" s="14"/>
      <c r="D898" s="16"/>
      <c r="E898" s="14"/>
      <c r="F898" s="14"/>
    </row>
    <row r="899" spans="1:6" x14ac:dyDescent="0.35">
      <c r="A899" s="18"/>
      <c r="B899" s="14"/>
      <c r="C899" s="14"/>
      <c r="D899" s="16"/>
      <c r="E899" s="14"/>
      <c r="F899" s="14"/>
    </row>
    <row r="900" spans="1:6" x14ac:dyDescent="0.35">
      <c r="A900" s="18"/>
      <c r="B900" s="14"/>
      <c r="C900" s="14"/>
      <c r="D900" s="16"/>
      <c r="E900" s="14"/>
      <c r="F900" s="14"/>
    </row>
    <row r="901" spans="1:6" x14ac:dyDescent="0.35">
      <c r="A901" s="18"/>
      <c r="B901" s="14"/>
      <c r="C901" s="14"/>
      <c r="D901" s="16"/>
      <c r="E901" s="14"/>
      <c r="F901" s="14"/>
    </row>
    <row r="902" spans="1:6" x14ac:dyDescent="0.35">
      <c r="A902" s="18"/>
      <c r="B902" s="14"/>
      <c r="C902" s="14"/>
      <c r="D902" s="16"/>
      <c r="E902" s="14"/>
      <c r="F902" s="14"/>
    </row>
    <row r="903" spans="1:6" x14ac:dyDescent="0.35">
      <c r="A903" s="18"/>
      <c r="B903" s="14"/>
      <c r="C903" s="14"/>
      <c r="D903" s="16"/>
      <c r="E903" s="14"/>
      <c r="F903" s="14"/>
    </row>
    <row r="904" spans="1:6" x14ac:dyDescent="0.35">
      <c r="A904" s="18"/>
      <c r="B904" s="14"/>
      <c r="C904" s="14"/>
      <c r="D904" s="16"/>
      <c r="E904" s="14"/>
      <c r="F904" s="14"/>
    </row>
    <row r="905" spans="1:6" x14ac:dyDescent="0.35">
      <c r="A905" s="18"/>
      <c r="B905" s="14"/>
      <c r="C905" s="14"/>
      <c r="D905" s="16"/>
      <c r="E905" s="14"/>
      <c r="F905" s="14"/>
    </row>
    <row r="906" spans="1:6" x14ac:dyDescent="0.35">
      <c r="A906" s="18"/>
      <c r="B906" s="14"/>
      <c r="C906" s="14"/>
      <c r="D906" s="16"/>
      <c r="E906" s="14"/>
      <c r="F906" s="14"/>
    </row>
    <row r="907" spans="1:6" x14ac:dyDescent="0.35">
      <c r="A907" s="18"/>
      <c r="B907" s="14"/>
      <c r="C907" s="14"/>
      <c r="D907" s="16"/>
      <c r="E907" s="14"/>
      <c r="F907" s="14"/>
    </row>
    <row r="908" spans="1:6" x14ac:dyDescent="0.35">
      <c r="A908" s="18"/>
      <c r="B908" s="14"/>
      <c r="C908" s="14"/>
      <c r="D908" s="16"/>
      <c r="E908" s="14"/>
      <c r="F908" s="14"/>
    </row>
    <row r="909" spans="1:6" x14ac:dyDescent="0.35">
      <c r="A909" s="18"/>
      <c r="B909" s="14"/>
      <c r="C909" s="14"/>
      <c r="D909" s="16"/>
      <c r="E909" s="14"/>
      <c r="F909" s="14"/>
    </row>
    <row r="910" spans="1:6" x14ac:dyDescent="0.35">
      <c r="A910" s="18"/>
      <c r="B910" s="14"/>
      <c r="C910" s="14"/>
      <c r="D910" s="16"/>
      <c r="E910" s="14"/>
      <c r="F910" s="14"/>
    </row>
    <row r="911" spans="1:6" x14ac:dyDescent="0.35">
      <c r="A911" s="18"/>
      <c r="B911" s="14"/>
      <c r="C911" s="14"/>
      <c r="D911" s="16"/>
      <c r="E911" s="14"/>
      <c r="F911" s="14"/>
    </row>
    <row r="912" spans="1:6" x14ac:dyDescent="0.35">
      <c r="A912" s="18"/>
      <c r="B912" s="14"/>
      <c r="C912" s="14"/>
      <c r="D912" s="16"/>
      <c r="E912" s="14"/>
      <c r="F912" s="14"/>
    </row>
    <row r="913" spans="1:6" x14ac:dyDescent="0.35">
      <c r="A913" s="18"/>
      <c r="B913" s="14"/>
      <c r="C913" s="14"/>
      <c r="D913" s="16"/>
      <c r="E913" s="14"/>
      <c r="F913" s="14"/>
    </row>
    <row r="914" spans="1:6" x14ac:dyDescent="0.35">
      <c r="A914" s="18"/>
      <c r="B914" s="14"/>
      <c r="C914" s="14"/>
      <c r="D914" s="16"/>
      <c r="E914" s="14"/>
      <c r="F914" s="14"/>
    </row>
    <row r="915" spans="1:6" x14ac:dyDescent="0.35">
      <c r="A915" s="18"/>
      <c r="B915" s="14"/>
      <c r="C915" s="14"/>
      <c r="D915" s="16"/>
      <c r="E915" s="14"/>
      <c r="F915" s="14"/>
    </row>
    <row r="916" spans="1:6" x14ac:dyDescent="0.35">
      <c r="A916" s="18"/>
      <c r="B916" s="14"/>
      <c r="C916" s="14"/>
      <c r="D916" s="16"/>
      <c r="E916" s="14"/>
      <c r="F916" s="14"/>
    </row>
    <row r="917" spans="1:6" x14ac:dyDescent="0.35">
      <c r="A917" s="18"/>
      <c r="B917" s="14"/>
      <c r="C917" s="14"/>
      <c r="D917" s="16"/>
      <c r="E917" s="14"/>
      <c r="F917" s="14"/>
    </row>
    <row r="918" spans="1:6" x14ac:dyDescent="0.35">
      <c r="A918" s="18"/>
      <c r="B918" s="14"/>
      <c r="C918" s="14"/>
      <c r="D918" s="16"/>
      <c r="E918" s="14"/>
      <c r="F918" s="14"/>
    </row>
    <row r="919" spans="1:6" x14ac:dyDescent="0.35">
      <c r="A919" s="18"/>
      <c r="B919" s="14"/>
      <c r="C919" s="14"/>
      <c r="D919" s="16"/>
      <c r="E919" s="14"/>
      <c r="F919" s="14"/>
    </row>
    <row r="920" spans="1:6" x14ac:dyDescent="0.35">
      <c r="A920" s="18"/>
      <c r="B920" s="14"/>
      <c r="C920" s="14"/>
      <c r="D920" s="16"/>
      <c r="E920" s="14"/>
      <c r="F920" s="14"/>
    </row>
    <row r="921" spans="1:6" x14ac:dyDescent="0.35">
      <c r="A921" s="18"/>
      <c r="B921" s="14"/>
      <c r="C921" s="14"/>
      <c r="D921" s="16"/>
      <c r="E921" s="14"/>
      <c r="F921" s="14"/>
    </row>
    <row r="922" spans="1:6" x14ac:dyDescent="0.35">
      <c r="A922" s="18"/>
      <c r="B922" s="14"/>
      <c r="C922" s="14"/>
      <c r="D922" s="16"/>
      <c r="E922" s="14"/>
      <c r="F922" s="14"/>
    </row>
    <row r="923" spans="1:6" x14ac:dyDescent="0.35">
      <c r="A923" s="18"/>
      <c r="B923" s="14"/>
      <c r="C923" s="14"/>
      <c r="D923" s="16"/>
      <c r="E923" s="14"/>
      <c r="F923" s="14"/>
    </row>
    <row r="924" spans="1:6" x14ac:dyDescent="0.35">
      <c r="A924" s="18"/>
      <c r="B924" s="14"/>
      <c r="C924" s="14"/>
      <c r="D924" s="16"/>
      <c r="E924" s="14"/>
      <c r="F924" s="14"/>
    </row>
    <row r="925" spans="1:6" x14ac:dyDescent="0.35">
      <c r="A925" s="18"/>
      <c r="B925" s="14"/>
      <c r="C925" s="14"/>
      <c r="D925" s="16"/>
      <c r="E925" s="14"/>
      <c r="F925" s="14"/>
    </row>
    <row r="926" spans="1:6" x14ac:dyDescent="0.35">
      <c r="A926" s="18"/>
      <c r="B926" s="14"/>
      <c r="C926" s="14"/>
      <c r="D926" s="16"/>
      <c r="E926" s="14"/>
      <c r="F926" s="14"/>
    </row>
    <row r="927" spans="1:6" x14ac:dyDescent="0.35">
      <c r="A927" s="18"/>
      <c r="B927" s="14"/>
      <c r="C927" s="14"/>
      <c r="D927" s="16"/>
      <c r="E927" s="14"/>
      <c r="F927" s="14"/>
    </row>
    <row r="928" spans="1:6" x14ac:dyDescent="0.35">
      <c r="A928" s="18"/>
      <c r="B928" s="14"/>
      <c r="C928" s="14"/>
      <c r="D928" s="16"/>
      <c r="E928" s="14"/>
      <c r="F928" s="14"/>
    </row>
    <row r="929" spans="1:6" x14ac:dyDescent="0.35">
      <c r="A929" s="18"/>
      <c r="B929" s="14"/>
      <c r="C929" s="14"/>
      <c r="D929" s="16"/>
      <c r="E929" s="14"/>
      <c r="F929" s="14"/>
    </row>
    <row r="930" spans="1:6" x14ac:dyDescent="0.35">
      <c r="A930" s="18"/>
      <c r="B930" s="14"/>
      <c r="C930" s="14"/>
      <c r="D930" s="16"/>
      <c r="E930" s="14"/>
      <c r="F930" s="14"/>
    </row>
    <row r="931" spans="1:6" x14ac:dyDescent="0.35">
      <c r="A931" s="18"/>
      <c r="B931" s="14"/>
      <c r="C931" s="14"/>
      <c r="D931" s="16"/>
      <c r="E931" s="14"/>
      <c r="F931" s="14"/>
    </row>
    <row r="932" spans="1:6" x14ac:dyDescent="0.35">
      <c r="A932" s="18"/>
      <c r="B932" s="14"/>
      <c r="C932" s="14"/>
      <c r="D932" s="16"/>
      <c r="E932" s="14"/>
      <c r="F932" s="14"/>
    </row>
    <row r="933" spans="1:6" x14ac:dyDescent="0.35">
      <c r="A933" s="18"/>
      <c r="B933" s="14"/>
      <c r="C933" s="14"/>
      <c r="D933" s="16"/>
      <c r="E933" s="14"/>
      <c r="F933" s="14"/>
    </row>
    <row r="934" spans="1:6" x14ac:dyDescent="0.35">
      <c r="A934" s="18"/>
      <c r="B934" s="14"/>
      <c r="C934" s="14"/>
      <c r="D934" s="16"/>
      <c r="E934" s="14"/>
      <c r="F934" s="14"/>
    </row>
    <row r="935" spans="1:6" x14ac:dyDescent="0.35">
      <c r="A935" s="18"/>
      <c r="B935" s="14"/>
      <c r="C935" s="14"/>
      <c r="D935" s="16"/>
      <c r="E935" s="14"/>
      <c r="F935" s="14"/>
    </row>
    <row r="936" spans="1:6" x14ac:dyDescent="0.35">
      <c r="A936" s="18"/>
      <c r="B936" s="14"/>
      <c r="C936" s="14"/>
      <c r="D936" s="16"/>
      <c r="E936" s="14"/>
      <c r="F936" s="14"/>
    </row>
    <row r="937" spans="1:6" x14ac:dyDescent="0.35">
      <c r="A937" s="18"/>
      <c r="B937" s="14"/>
      <c r="C937" s="14"/>
      <c r="D937" s="16"/>
      <c r="E937" s="14"/>
      <c r="F937" s="14"/>
    </row>
    <row r="938" spans="1:6" x14ac:dyDescent="0.35">
      <c r="A938" s="18"/>
      <c r="B938" s="14"/>
      <c r="C938" s="14"/>
      <c r="D938" s="16"/>
      <c r="E938" s="14"/>
      <c r="F938" s="14"/>
    </row>
    <row r="939" spans="1:6" x14ac:dyDescent="0.35">
      <c r="A939" s="18"/>
      <c r="B939" s="14"/>
      <c r="C939" s="14"/>
      <c r="D939" s="16"/>
      <c r="E939" s="14"/>
      <c r="F939" s="14"/>
    </row>
    <row r="940" spans="1:6" x14ac:dyDescent="0.35">
      <c r="A940" s="18"/>
      <c r="B940" s="14"/>
      <c r="C940" s="14"/>
      <c r="D940" s="16"/>
      <c r="E940" s="14"/>
      <c r="F940" s="14"/>
    </row>
    <row r="941" spans="1:6" x14ac:dyDescent="0.35">
      <c r="A941" s="18"/>
      <c r="B941" s="14"/>
      <c r="C941" s="14"/>
      <c r="D941" s="16"/>
      <c r="E941" s="14"/>
      <c r="F941" s="14"/>
    </row>
    <row r="942" spans="1:6" x14ac:dyDescent="0.35">
      <c r="A942" s="18"/>
      <c r="B942" s="14"/>
      <c r="C942" s="14"/>
      <c r="D942" s="16"/>
      <c r="E942" s="14"/>
      <c r="F942" s="14"/>
    </row>
    <row r="943" spans="1:6" x14ac:dyDescent="0.35">
      <c r="A943" s="18"/>
      <c r="B943" s="14"/>
      <c r="C943" s="14"/>
      <c r="D943" s="16"/>
      <c r="E943" s="14"/>
      <c r="F943" s="14"/>
    </row>
    <row r="944" spans="1:6" x14ac:dyDescent="0.35">
      <c r="A944" s="18"/>
      <c r="B944" s="14"/>
      <c r="C944" s="14"/>
      <c r="D944" s="16"/>
      <c r="E944" s="14"/>
      <c r="F944" s="14"/>
    </row>
    <row r="945" spans="1:6" x14ac:dyDescent="0.35">
      <c r="A945" s="18"/>
      <c r="B945" s="14"/>
      <c r="C945" s="14"/>
      <c r="D945" s="16"/>
      <c r="E945" s="14"/>
      <c r="F945" s="14"/>
    </row>
    <row r="946" spans="1:6" x14ac:dyDescent="0.35">
      <c r="A946" s="18"/>
      <c r="B946" s="14"/>
      <c r="C946" s="14"/>
      <c r="D946" s="16"/>
      <c r="E946" s="14"/>
      <c r="F946" s="14"/>
    </row>
    <row r="947" spans="1:6" x14ac:dyDescent="0.35">
      <c r="A947" s="18"/>
      <c r="B947" s="14"/>
      <c r="C947" s="14"/>
      <c r="D947" s="16"/>
      <c r="E947" s="14"/>
      <c r="F947" s="14"/>
    </row>
    <row r="948" spans="1:6" x14ac:dyDescent="0.35">
      <c r="A948" s="18"/>
      <c r="B948" s="14"/>
      <c r="C948" s="14"/>
      <c r="D948" s="16"/>
      <c r="E948" s="14"/>
      <c r="F948" s="14"/>
    </row>
    <row r="949" spans="1:6" x14ac:dyDescent="0.35">
      <c r="A949" s="18"/>
      <c r="B949" s="14"/>
      <c r="C949" s="14"/>
      <c r="D949" s="16"/>
      <c r="E949" s="14"/>
      <c r="F949" s="14"/>
    </row>
    <row r="950" spans="1:6" x14ac:dyDescent="0.35">
      <c r="A950" s="18"/>
      <c r="B950" s="14"/>
      <c r="C950" s="14"/>
      <c r="D950" s="16"/>
      <c r="E950" s="14"/>
      <c r="F950" s="14"/>
    </row>
    <row r="951" spans="1:6" x14ac:dyDescent="0.35">
      <c r="A951" s="18"/>
      <c r="B951" s="14"/>
      <c r="C951" s="14"/>
      <c r="D951" s="16"/>
      <c r="E951" s="14"/>
      <c r="F951" s="14"/>
    </row>
    <row r="952" spans="1:6" x14ac:dyDescent="0.35">
      <c r="A952" s="18"/>
      <c r="B952" s="14"/>
      <c r="C952" s="14"/>
      <c r="D952" s="16"/>
      <c r="E952" s="14"/>
      <c r="F952" s="14"/>
    </row>
    <row r="953" spans="1:6" x14ac:dyDescent="0.35">
      <c r="A953" s="18"/>
      <c r="B953" s="14"/>
      <c r="C953" s="14"/>
      <c r="D953" s="16"/>
      <c r="E953" s="14"/>
      <c r="F953" s="14"/>
    </row>
    <row r="954" spans="1:6" x14ac:dyDescent="0.35">
      <c r="A954" s="18"/>
      <c r="B954" s="14"/>
      <c r="C954" s="14"/>
      <c r="D954" s="16"/>
      <c r="E954" s="14"/>
      <c r="F954" s="14"/>
    </row>
    <row r="955" spans="1:6" x14ac:dyDescent="0.35">
      <c r="A955" s="18"/>
      <c r="B955" s="14"/>
      <c r="C955" s="14"/>
      <c r="D955" s="16"/>
      <c r="E955" s="14"/>
      <c r="F955" s="14"/>
    </row>
    <row r="956" spans="1:6" x14ac:dyDescent="0.35">
      <c r="A956" s="18"/>
      <c r="B956" s="14"/>
      <c r="C956" s="14"/>
      <c r="D956" s="16"/>
      <c r="E956" s="14"/>
      <c r="F956" s="14"/>
    </row>
    <row r="957" spans="1:6" x14ac:dyDescent="0.35">
      <c r="A957" s="18"/>
      <c r="B957" s="14"/>
      <c r="C957" s="14"/>
      <c r="D957" s="16"/>
      <c r="E957" s="14"/>
      <c r="F957" s="14"/>
    </row>
    <row r="958" spans="1:6" x14ac:dyDescent="0.35">
      <c r="A958" s="18"/>
      <c r="B958" s="14"/>
      <c r="C958" s="14"/>
      <c r="D958" s="16"/>
      <c r="E958" s="14"/>
      <c r="F958" s="14"/>
    </row>
    <row r="959" spans="1:6" x14ac:dyDescent="0.35">
      <c r="A959" s="18"/>
      <c r="B959" s="14"/>
      <c r="C959" s="14"/>
      <c r="D959" s="16"/>
      <c r="E959" s="14"/>
      <c r="F959" s="14"/>
    </row>
    <row r="960" spans="1:6" x14ac:dyDescent="0.35">
      <c r="A960" s="18"/>
      <c r="B960" s="14"/>
      <c r="C960" s="14"/>
      <c r="D960" s="16"/>
      <c r="E960" s="14"/>
      <c r="F960" s="14"/>
    </row>
    <row r="961" spans="1:6" x14ac:dyDescent="0.35">
      <c r="A961" s="18"/>
      <c r="B961" s="14"/>
      <c r="C961" s="14"/>
      <c r="D961" s="16"/>
      <c r="E961" s="14"/>
      <c r="F961" s="14"/>
    </row>
    <row r="962" spans="1:6" x14ac:dyDescent="0.35">
      <c r="A962" s="18"/>
      <c r="B962" s="14"/>
      <c r="C962" s="14"/>
      <c r="D962" s="16"/>
      <c r="E962" s="14"/>
      <c r="F962" s="14"/>
    </row>
    <row r="963" spans="1:6" x14ac:dyDescent="0.35">
      <c r="A963" s="18"/>
      <c r="B963" s="14"/>
      <c r="C963" s="14"/>
      <c r="D963" s="16"/>
      <c r="E963" s="14"/>
      <c r="F963" s="14"/>
    </row>
    <row r="964" spans="1:6" x14ac:dyDescent="0.35">
      <c r="A964" s="18"/>
      <c r="B964" s="14"/>
      <c r="C964" s="14"/>
      <c r="D964" s="16"/>
      <c r="E964" s="14"/>
      <c r="F964" s="14"/>
    </row>
    <row r="965" spans="1:6" x14ac:dyDescent="0.35">
      <c r="A965" s="18"/>
      <c r="B965" s="14"/>
      <c r="C965" s="14"/>
      <c r="D965" s="16"/>
      <c r="E965" s="14"/>
      <c r="F965" s="14"/>
    </row>
    <row r="966" spans="1:6" x14ac:dyDescent="0.35">
      <c r="A966" s="18"/>
      <c r="B966" s="14"/>
      <c r="C966" s="14"/>
      <c r="D966" s="16"/>
      <c r="E966" s="14"/>
      <c r="F966" s="14"/>
    </row>
    <row r="967" spans="1:6" x14ac:dyDescent="0.35">
      <c r="A967" s="18"/>
      <c r="B967" s="14"/>
      <c r="C967" s="14"/>
      <c r="D967" s="16"/>
      <c r="E967" s="14"/>
      <c r="F967" s="14"/>
    </row>
    <row r="968" spans="1:6" x14ac:dyDescent="0.35">
      <c r="A968" s="18"/>
      <c r="B968" s="14"/>
      <c r="C968" s="14"/>
      <c r="D968" s="16"/>
      <c r="E968" s="14"/>
      <c r="F968" s="14"/>
    </row>
    <row r="969" spans="1:6" x14ac:dyDescent="0.35">
      <c r="A969" s="18"/>
      <c r="B969" s="14"/>
      <c r="C969" s="14"/>
      <c r="D969" s="16"/>
      <c r="E969" s="14"/>
      <c r="F969" s="14"/>
    </row>
    <row r="970" spans="1:6" x14ac:dyDescent="0.35">
      <c r="A970" s="18"/>
      <c r="B970" s="14"/>
      <c r="C970" s="14"/>
      <c r="D970" s="16"/>
      <c r="E970" s="14"/>
      <c r="F970" s="14"/>
    </row>
    <row r="971" spans="1:6" x14ac:dyDescent="0.35">
      <c r="A971" s="18"/>
      <c r="B971" s="14"/>
      <c r="C971" s="14"/>
      <c r="D971" s="16"/>
      <c r="E971" s="14"/>
      <c r="F971" s="14"/>
    </row>
    <row r="972" spans="1:6" x14ac:dyDescent="0.35">
      <c r="A972" s="18"/>
      <c r="B972" s="14"/>
      <c r="C972" s="14"/>
      <c r="D972" s="16"/>
      <c r="E972" s="14"/>
      <c r="F972" s="14"/>
    </row>
    <row r="973" spans="1:6" x14ac:dyDescent="0.35">
      <c r="A973" s="18"/>
      <c r="B973" s="14"/>
      <c r="C973" s="14"/>
      <c r="D973" s="16"/>
      <c r="E973" s="14"/>
      <c r="F973" s="14"/>
    </row>
    <row r="974" spans="1:6" x14ac:dyDescent="0.35">
      <c r="A974" s="18"/>
      <c r="B974" s="14"/>
      <c r="C974" s="14"/>
      <c r="D974" s="16"/>
      <c r="E974" s="14"/>
      <c r="F974" s="14"/>
    </row>
    <row r="975" spans="1:6" x14ac:dyDescent="0.35">
      <c r="A975" s="18"/>
      <c r="B975" s="14"/>
      <c r="C975" s="14"/>
      <c r="D975" s="16"/>
      <c r="E975" s="14"/>
      <c r="F975" s="14"/>
    </row>
    <row r="976" spans="1:6" x14ac:dyDescent="0.35">
      <c r="A976" s="18"/>
      <c r="B976" s="14"/>
      <c r="C976" s="14"/>
      <c r="D976" s="16"/>
      <c r="E976" s="14"/>
      <c r="F976" s="14"/>
    </row>
    <row r="977" spans="1:6" x14ac:dyDescent="0.35">
      <c r="A977" s="18"/>
      <c r="B977" s="14"/>
      <c r="C977" s="14"/>
      <c r="D977" s="16"/>
      <c r="E977" s="14"/>
      <c r="F977" s="14"/>
    </row>
    <row r="978" spans="1:6" x14ac:dyDescent="0.35">
      <c r="A978" s="18"/>
      <c r="B978" s="14"/>
      <c r="C978" s="14"/>
      <c r="D978" s="16"/>
      <c r="E978" s="14"/>
      <c r="F978" s="14"/>
    </row>
    <row r="979" spans="1:6" x14ac:dyDescent="0.35">
      <c r="A979" s="18"/>
      <c r="B979" s="14"/>
      <c r="C979" s="14"/>
      <c r="D979" s="16"/>
      <c r="E979" s="14"/>
      <c r="F979" s="14"/>
    </row>
    <row r="980" spans="1:6" x14ac:dyDescent="0.35">
      <c r="A980" s="18"/>
      <c r="B980" s="14"/>
      <c r="C980" s="14"/>
      <c r="D980" s="16"/>
      <c r="E980" s="14"/>
      <c r="F980" s="14"/>
    </row>
    <row r="981" spans="1:6" x14ac:dyDescent="0.35">
      <c r="A981" s="18"/>
      <c r="B981" s="14"/>
      <c r="C981" s="14"/>
      <c r="D981" s="16"/>
      <c r="E981" s="14"/>
      <c r="F981" s="14"/>
    </row>
    <row r="982" spans="1:6" x14ac:dyDescent="0.35">
      <c r="A982" s="18"/>
      <c r="B982" s="14"/>
      <c r="C982" s="14"/>
      <c r="D982" s="16"/>
      <c r="E982" s="14"/>
      <c r="F982" s="14"/>
    </row>
    <row r="983" spans="1:6" x14ac:dyDescent="0.35">
      <c r="A983" s="18"/>
      <c r="B983" s="14"/>
      <c r="C983" s="14"/>
      <c r="D983" s="16"/>
      <c r="E983" s="14"/>
      <c r="F983" s="14"/>
    </row>
    <row r="984" spans="1:6" x14ac:dyDescent="0.35">
      <c r="A984" s="18"/>
      <c r="B984" s="14"/>
      <c r="C984" s="14"/>
      <c r="D984" s="16"/>
      <c r="E984" s="14"/>
      <c r="F984" s="14"/>
    </row>
    <row r="985" spans="1:6" x14ac:dyDescent="0.35">
      <c r="A985" s="18"/>
      <c r="B985" s="14"/>
      <c r="C985" s="14"/>
      <c r="D985" s="16"/>
      <c r="E985" s="14"/>
      <c r="F985" s="14"/>
    </row>
    <row r="986" spans="1:6" x14ac:dyDescent="0.35">
      <c r="A986" s="18"/>
      <c r="B986" s="14"/>
      <c r="C986" s="14"/>
      <c r="D986" s="16"/>
      <c r="E986" s="14"/>
      <c r="F986" s="14"/>
    </row>
    <row r="987" spans="1:6" x14ac:dyDescent="0.35">
      <c r="A987" s="18"/>
      <c r="B987" s="14"/>
      <c r="C987" s="14"/>
      <c r="D987" s="16"/>
      <c r="E987" s="14"/>
      <c r="F987" s="14"/>
    </row>
    <row r="988" spans="1:6" x14ac:dyDescent="0.35">
      <c r="A988" s="18"/>
      <c r="B988" s="14"/>
      <c r="C988" s="14"/>
      <c r="D988" s="16"/>
      <c r="E988" s="14"/>
      <c r="F988" s="14"/>
    </row>
    <row r="989" spans="1:6" x14ac:dyDescent="0.35">
      <c r="A989" s="18"/>
      <c r="B989" s="14"/>
      <c r="C989" s="14"/>
      <c r="D989" s="16"/>
      <c r="E989" s="14"/>
      <c r="F989" s="14"/>
    </row>
    <row r="990" spans="1:6" x14ac:dyDescent="0.35">
      <c r="A990" s="18"/>
      <c r="B990" s="14"/>
      <c r="C990" s="14"/>
      <c r="D990" s="16"/>
      <c r="E990" s="14"/>
      <c r="F990" s="14"/>
    </row>
    <row r="991" spans="1:6" x14ac:dyDescent="0.35">
      <c r="A991" s="18"/>
      <c r="B991" s="14"/>
      <c r="C991" s="14"/>
      <c r="D991" s="16"/>
      <c r="E991" s="14"/>
      <c r="F991" s="14"/>
    </row>
    <row r="992" spans="1:6" x14ac:dyDescent="0.35">
      <c r="A992" s="18"/>
      <c r="B992" s="14"/>
      <c r="C992" s="14"/>
      <c r="D992" s="16"/>
      <c r="E992" s="14"/>
      <c r="F992" s="14"/>
    </row>
    <row r="993" spans="1:6" x14ac:dyDescent="0.35">
      <c r="A993" s="18"/>
      <c r="B993" s="14"/>
      <c r="C993" s="14"/>
      <c r="D993" s="16"/>
      <c r="E993" s="14"/>
      <c r="F993" s="14"/>
    </row>
    <row r="994" spans="1:6" x14ac:dyDescent="0.35">
      <c r="A994" s="18"/>
      <c r="B994" s="14"/>
      <c r="C994" s="14"/>
      <c r="D994" s="16"/>
      <c r="E994" s="14"/>
      <c r="F994" s="14"/>
    </row>
    <row r="995" spans="1:6" x14ac:dyDescent="0.35">
      <c r="A995" s="18"/>
      <c r="B995" s="14"/>
      <c r="C995" s="14"/>
      <c r="D995" s="16"/>
      <c r="E995" s="14"/>
      <c r="F995" s="14"/>
    </row>
    <row r="996" spans="1:6" x14ac:dyDescent="0.35">
      <c r="A996" s="18"/>
      <c r="B996" s="14"/>
      <c r="C996" s="14"/>
      <c r="D996" s="16"/>
      <c r="E996" s="14"/>
      <c r="F996" s="14"/>
    </row>
    <row r="997" spans="1:6" x14ac:dyDescent="0.35">
      <c r="A997" s="18"/>
      <c r="B997" s="14"/>
      <c r="C997" s="14"/>
      <c r="D997" s="16"/>
      <c r="E997" s="14"/>
      <c r="F997" s="14"/>
    </row>
    <row r="998" spans="1:6" x14ac:dyDescent="0.35">
      <c r="A998" s="18"/>
      <c r="B998" s="14"/>
      <c r="C998" s="14"/>
      <c r="D998" s="16"/>
      <c r="E998" s="14"/>
      <c r="F998" s="14"/>
    </row>
    <row r="999" spans="1:6" x14ac:dyDescent="0.35">
      <c r="A999" s="18"/>
      <c r="B999" s="14"/>
      <c r="C999" s="14"/>
      <c r="D999" s="16"/>
      <c r="E999" s="14"/>
      <c r="F999" s="14"/>
    </row>
    <row r="1000" spans="1:6" x14ac:dyDescent="0.35">
      <c r="A1000" s="18"/>
      <c r="B1000" s="14"/>
      <c r="C1000" s="14"/>
      <c r="D1000" s="16"/>
      <c r="E1000" s="14"/>
      <c r="F1000" s="14"/>
    </row>
    <row r="1001" spans="1:6" x14ac:dyDescent="0.35">
      <c r="A1001" s="18"/>
      <c r="B1001" s="14"/>
      <c r="C1001" s="14"/>
      <c r="D1001" s="16"/>
      <c r="E1001" s="14"/>
      <c r="F1001" s="14"/>
    </row>
    <row r="1002" spans="1:6" x14ac:dyDescent="0.35">
      <c r="A1002" s="18"/>
      <c r="B1002" s="14"/>
      <c r="C1002" s="14"/>
      <c r="D1002" s="16"/>
      <c r="E1002" s="14"/>
      <c r="F1002" s="14"/>
    </row>
    <row r="1003" spans="1:6" x14ac:dyDescent="0.35">
      <c r="A1003" s="18"/>
      <c r="B1003" s="14"/>
      <c r="C1003" s="14"/>
      <c r="D1003" s="16"/>
      <c r="E1003" s="14"/>
      <c r="F1003" s="14"/>
    </row>
    <row r="1004" spans="1:6" x14ac:dyDescent="0.35">
      <c r="A1004" s="18"/>
      <c r="B1004" s="14"/>
      <c r="C1004" s="14"/>
      <c r="D1004" s="16"/>
      <c r="E1004" s="14"/>
      <c r="F1004" s="14"/>
    </row>
    <row r="1005" spans="1:6" x14ac:dyDescent="0.35">
      <c r="A1005" s="18"/>
      <c r="B1005" s="14"/>
      <c r="C1005" s="14"/>
      <c r="D1005" s="16"/>
      <c r="E1005" s="14"/>
      <c r="F1005" s="14"/>
    </row>
    <row r="1006" spans="1:6" x14ac:dyDescent="0.35">
      <c r="A1006" s="18"/>
      <c r="B1006" s="14"/>
      <c r="C1006" s="14"/>
      <c r="D1006" s="16"/>
      <c r="E1006" s="14"/>
      <c r="F1006" s="14"/>
    </row>
    <row r="1007" spans="1:6" x14ac:dyDescent="0.35">
      <c r="A1007" s="18"/>
      <c r="B1007" s="14"/>
      <c r="C1007" s="14"/>
      <c r="D1007" s="16"/>
      <c r="E1007" s="14"/>
      <c r="F1007" s="14"/>
    </row>
    <row r="1008" spans="1:6" x14ac:dyDescent="0.35">
      <c r="A1008" s="18"/>
      <c r="B1008" s="14"/>
      <c r="C1008" s="14"/>
      <c r="D1008" s="16"/>
      <c r="E1008" s="14"/>
      <c r="F1008" s="14"/>
    </row>
    <row r="1009" spans="1:6" x14ac:dyDescent="0.35">
      <c r="A1009" s="18"/>
      <c r="B1009" s="14"/>
      <c r="C1009" s="14"/>
      <c r="D1009" s="16"/>
      <c r="E1009" s="14"/>
      <c r="F1009" s="14"/>
    </row>
    <row r="1010" spans="1:6" x14ac:dyDescent="0.35">
      <c r="A1010" s="18"/>
      <c r="B1010" s="14"/>
      <c r="C1010" s="14"/>
      <c r="D1010" s="16"/>
      <c r="E1010" s="14"/>
      <c r="F1010" s="14"/>
    </row>
    <row r="1011" spans="1:6" x14ac:dyDescent="0.35">
      <c r="A1011" s="18"/>
      <c r="B1011" s="14"/>
      <c r="C1011" s="14"/>
      <c r="D1011" s="16"/>
      <c r="E1011" s="14"/>
      <c r="F1011" s="14"/>
    </row>
    <row r="1012" spans="1:6" x14ac:dyDescent="0.35">
      <c r="A1012" s="18"/>
      <c r="B1012" s="14"/>
      <c r="C1012" s="14"/>
      <c r="D1012" s="16"/>
      <c r="E1012" s="14"/>
      <c r="F1012" s="14"/>
    </row>
    <row r="1013" spans="1:6" x14ac:dyDescent="0.35">
      <c r="A1013" s="18"/>
      <c r="B1013" s="14"/>
      <c r="C1013" s="14"/>
      <c r="D1013" s="16"/>
      <c r="E1013" s="14"/>
      <c r="F1013" s="14"/>
    </row>
    <row r="1014" spans="1:6" x14ac:dyDescent="0.35">
      <c r="A1014" s="18"/>
      <c r="B1014" s="14"/>
      <c r="C1014" s="14"/>
      <c r="D1014" s="16"/>
      <c r="E1014" s="14"/>
      <c r="F1014" s="14"/>
    </row>
    <row r="1015" spans="1:6" x14ac:dyDescent="0.35">
      <c r="A1015" s="18"/>
      <c r="B1015" s="14"/>
      <c r="C1015" s="14"/>
      <c r="D1015" s="16"/>
      <c r="E1015" s="14"/>
      <c r="F1015" s="14"/>
    </row>
    <row r="1016" spans="1:6" x14ac:dyDescent="0.35">
      <c r="A1016" s="18"/>
      <c r="B1016" s="14"/>
      <c r="C1016" s="14"/>
      <c r="D1016" s="16"/>
      <c r="E1016" s="14"/>
      <c r="F1016" s="14"/>
    </row>
    <row r="1017" spans="1:6" x14ac:dyDescent="0.35">
      <c r="A1017" s="18"/>
      <c r="B1017" s="14"/>
      <c r="C1017" s="14"/>
      <c r="D1017" s="16"/>
      <c r="E1017" s="14"/>
      <c r="F1017" s="14"/>
    </row>
    <row r="1018" spans="1:6" x14ac:dyDescent="0.35">
      <c r="A1018" s="18"/>
      <c r="B1018" s="14"/>
      <c r="C1018" s="14"/>
      <c r="D1018" s="16"/>
      <c r="E1018" s="14"/>
      <c r="F1018" s="14"/>
    </row>
    <row r="1019" spans="1:6" x14ac:dyDescent="0.35">
      <c r="A1019" s="18"/>
      <c r="B1019" s="14"/>
      <c r="C1019" s="14"/>
      <c r="D1019" s="16"/>
      <c r="E1019" s="14"/>
      <c r="F1019" s="14"/>
    </row>
    <row r="1020" spans="1:6" x14ac:dyDescent="0.35">
      <c r="A1020" s="18"/>
      <c r="B1020" s="14"/>
      <c r="C1020" s="14"/>
      <c r="D1020" s="16"/>
      <c r="E1020" s="14"/>
      <c r="F1020" s="14"/>
    </row>
    <row r="1021" spans="1:6" x14ac:dyDescent="0.35">
      <c r="A1021" s="18"/>
      <c r="B1021" s="14"/>
      <c r="C1021" s="14"/>
      <c r="D1021" s="16"/>
      <c r="E1021" s="14"/>
      <c r="F1021" s="14"/>
    </row>
    <row r="1022" spans="1:6" x14ac:dyDescent="0.35">
      <c r="A1022" s="18"/>
      <c r="B1022" s="14"/>
      <c r="C1022" s="14"/>
      <c r="D1022" s="16"/>
      <c r="E1022" s="14"/>
      <c r="F1022" s="14"/>
    </row>
    <row r="1023" spans="1:6" x14ac:dyDescent="0.35">
      <c r="A1023" s="18"/>
      <c r="B1023" s="14"/>
      <c r="C1023" s="14"/>
      <c r="D1023" s="16"/>
      <c r="E1023" s="14"/>
      <c r="F1023" s="14"/>
    </row>
    <row r="1024" spans="1:6" x14ac:dyDescent="0.35">
      <c r="A1024" s="18"/>
      <c r="B1024" s="14"/>
      <c r="C1024" s="14"/>
      <c r="D1024" s="16"/>
      <c r="E1024" s="14"/>
      <c r="F1024" s="14"/>
    </row>
    <row r="1025" spans="1:6" x14ac:dyDescent="0.35">
      <c r="A1025" s="18"/>
      <c r="B1025" s="14"/>
      <c r="C1025" s="14"/>
      <c r="D1025" s="16"/>
      <c r="E1025" s="14"/>
      <c r="F1025" s="14"/>
    </row>
    <row r="1026" spans="1:6" x14ac:dyDescent="0.35">
      <c r="A1026" s="18"/>
      <c r="B1026" s="14"/>
      <c r="C1026" s="14"/>
      <c r="D1026" s="16"/>
      <c r="E1026" s="14"/>
      <c r="F1026" s="14"/>
    </row>
    <row r="1027" spans="1:6" x14ac:dyDescent="0.35">
      <c r="A1027" s="18"/>
      <c r="B1027" s="14"/>
      <c r="C1027" s="14"/>
      <c r="D1027" s="16"/>
      <c r="E1027" s="14"/>
      <c r="F1027" s="14"/>
    </row>
    <row r="1028" spans="1:6" x14ac:dyDescent="0.35">
      <c r="A1028" s="18"/>
      <c r="B1028" s="14"/>
      <c r="C1028" s="14"/>
      <c r="D1028" s="16"/>
      <c r="E1028" s="14"/>
      <c r="F1028" s="14"/>
    </row>
    <row r="1029" spans="1:6" x14ac:dyDescent="0.35">
      <c r="A1029" s="18"/>
      <c r="B1029" s="14"/>
      <c r="C1029" s="14"/>
      <c r="D1029" s="16"/>
      <c r="E1029" s="14"/>
      <c r="F1029" s="14"/>
    </row>
    <row r="1030" spans="1:6" x14ac:dyDescent="0.35">
      <c r="A1030" s="18"/>
      <c r="B1030" s="14"/>
      <c r="C1030" s="14"/>
      <c r="D1030" s="16"/>
      <c r="E1030" s="14"/>
      <c r="F1030" s="14"/>
    </row>
    <row r="1031" spans="1:6" x14ac:dyDescent="0.35">
      <c r="A1031" s="18"/>
      <c r="B1031" s="14"/>
      <c r="C1031" s="14"/>
      <c r="D1031" s="16"/>
      <c r="E1031" s="14"/>
      <c r="F1031" s="14"/>
    </row>
    <row r="1032" spans="1:6" x14ac:dyDescent="0.35">
      <c r="A1032" s="18"/>
      <c r="B1032" s="14"/>
      <c r="C1032" s="14"/>
      <c r="D1032" s="16"/>
      <c r="E1032" s="14"/>
      <c r="F1032" s="14"/>
    </row>
    <row r="1033" spans="1:6" x14ac:dyDescent="0.35">
      <c r="A1033" s="18"/>
      <c r="B1033" s="14"/>
      <c r="C1033" s="14"/>
      <c r="D1033" s="16"/>
      <c r="E1033" s="14"/>
      <c r="F1033" s="14"/>
    </row>
    <row r="1034" spans="1:6" x14ac:dyDescent="0.35">
      <c r="A1034" s="18"/>
      <c r="B1034" s="14"/>
      <c r="C1034" s="14"/>
      <c r="D1034" s="16"/>
      <c r="E1034" s="14"/>
      <c r="F1034" s="14"/>
    </row>
    <row r="1035" spans="1:6" x14ac:dyDescent="0.35">
      <c r="A1035" s="18"/>
      <c r="B1035" s="14"/>
      <c r="C1035" s="14"/>
      <c r="D1035" s="16"/>
      <c r="E1035" s="14"/>
      <c r="F1035" s="14"/>
    </row>
    <row r="1036" spans="1:6" x14ac:dyDescent="0.35">
      <c r="A1036" s="18"/>
      <c r="B1036" s="14"/>
      <c r="C1036" s="14"/>
      <c r="D1036" s="16"/>
      <c r="E1036" s="14"/>
      <c r="F1036" s="14"/>
    </row>
    <row r="1037" spans="1:6" x14ac:dyDescent="0.35">
      <c r="A1037" s="18"/>
      <c r="B1037" s="14"/>
      <c r="C1037" s="14"/>
      <c r="D1037" s="16"/>
      <c r="E1037" s="14"/>
      <c r="F1037" s="14"/>
    </row>
    <row r="1038" spans="1:6" x14ac:dyDescent="0.35">
      <c r="A1038" s="18"/>
      <c r="B1038" s="14"/>
      <c r="C1038" s="14"/>
      <c r="D1038" s="16"/>
      <c r="E1038" s="14"/>
      <c r="F1038" s="14"/>
    </row>
    <row r="1039" spans="1:6" x14ac:dyDescent="0.35">
      <c r="A1039" s="18"/>
      <c r="B1039" s="14"/>
      <c r="C1039" s="14"/>
      <c r="D1039" s="16"/>
      <c r="E1039" s="14"/>
      <c r="F1039" s="14"/>
    </row>
    <row r="1040" spans="1:6" x14ac:dyDescent="0.35">
      <c r="A1040" s="18"/>
      <c r="B1040" s="14"/>
      <c r="C1040" s="14"/>
      <c r="D1040" s="16"/>
      <c r="E1040" s="14"/>
      <c r="F1040" s="14"/>
    </row>
    <row r="1041" spans="1:6" x14ac:dyDescent="0.35">
      <c r="A1041" s="18"/>
      <c r="B1041" s="14"/>
      <c r="C1041" s="14"/>
      <c r="D1041" s="16"/>
      <c r="E1041" s="14"/>
      <c r="F1041" s="14"/>
    </row>
    <row r="1042" spans="1:6" x14ac:dyDescent="0.35">
      <c r="A1042" s="18"/>
      <c r="B1042" s="14"/>
      <c r="C1042" s="14"/>
      <c r="D1042" s="16"/>
      <c r="E1042" s="14"/>
      <c r="F1042" s="14"/>
    </row>
    <row r="1043" spans="1:6" x14ac:dyDescent="0.35">
      <c r="A1043" s="18"/>
      <c r="B1043" s="14"/>
      <c r="C1043" s="14"/>
      <c r="D1043" s="16"/>
      <c r="E1043" s="14"/>
      <c r="F1043" s="14"/>
    </row>
    <row r="1044" spans="1:6" x14ac:dyDescent="0.35">
      <c r="A1044" s="18"/>
      <c r="B1044" s="14"/>
      <c r="C1044" s="14"/>
      <c r="D1044" s="16"/>
      <c r="E1044" s="14"/>
      <c r="F1044" s="14"/>
    </row>
    <row r="1045" spans="1:6" x14ac:dyDescent="0.35">
      <c r="A1045" s="18"/>
      <c r="B1045" s="14"/>
      <c r="C1045" s="14"/>
      <c r="D1045" s="16"/>
      <c r="E1045" s="14"/>
      <c r="F1045" s="14"/>
    </row>
    <row r="1046" spans="1:6" x14ac:dyDescent="0.35">
      <c r="A1046" s="18"/>
      <c r="B1046" s="14"/>
      <c r="C1046" s="14"/>
      <c r="D1046" s="16"/>
      <c r="E1046" s="14"/>
      <c r="F1046" s="14"/>
    </row>
    <row r="1047" spans="1:6" x14ac:dyDescent="0.35">
      <c r="A1047" s="18"/>
      <c r="B1047" s="14"/>
      <c r="C1047" s="14"/>
      <c r="D1047" s="16"/>
      <c r="E1047" s="14"/>
      <c r="F1047" s="14"/>
    </row>
    <row r="1048" spans="1:6" x14ac:dyDescent="0.35">
      <c r="A1048" s="18"/>
      <c r="B1048" s="14"/>
      <c r="C1048" s="14"/>
      <c r="D1048" s="16"/>
      <c r="E1048" s="14"/>
      <c r="F1048" s="14"/>
    </row>
    <row r="1049" spans="1:6" x14ac:dyDescent="0.35">
      <c r="A1049" s="18"/>
      <c r="B1049" s="14"/>
      <c r="C1049" s="14"/>
      <c r="D1049" s="16"/>
      <c r="E1049" s="14"/>
      <c r="F1049" s="14"/>
    </row>
    <row r="1050" spans="1:6" x14ac:dyDescent="0.35">
      <c r="A1050" s="18"/>
      <c r="B1050" s="14"/>
      <c r="C1050" s="14"/>
      <c r="D1050" s="16"/>
      <c r="E1050" s="14"/>
      <c r="F1050" s="14"/>
    </row>
    <row r="1051" spans="1:6" x14ac:dyDescent="0.35">
      <c r="A1051" s="18"/>
      <c r="B1051" s="14"/>
      <c r="C1051" s="14"/>
      <c r="D1051" s="16"/>
      <c r="E1051" s="14"/>
      <c r="F1051" s="14"/>
    </row>
    <row r="1052" spans="1:6" x14ac:dyDescent="0.35">
      <c r="A1052" s="18"/>
      <c r="B1052" s="14"/>
      <c r="C1052" s="14"/>
      <c r="D1052" s="16"/>
      <c r="E1052" s="14"/>
      <c r="F1052" s="14"/>
    </row>
    <row r="1053" spans="1:6" x14ac:dyDescent="0.35">
      <c r="A1053" s="18"/>
      <c r="B1053" s="14"/>
      <c r="C1053" s="14"/>
      <c r="D1053" s="16"/>
      <c r="E1053" s="14"/>
      <c r="F1053" s="14"/>
    </row>
    <row r="1054" spans="1:6" x14ac:dyDescent="0.35">
      <c r="A1054" s="18"/>
      <c r="B1054" s="14"/>
      <c r="C1054" s="14"/>
      <c r="D1054" s="16"/>
      <c r="E1054" s="14"/>
      <c r="F1054" s="14"/>
    </row>
    <row r="1055" spans="1:6" x14ac:dyDescent="0.35">
      <c r="A1055" s="18"/>
      <c r="B1055" s="14"/>
      <c r="C1055" s="14"/>
      <c r="D1055" s="16"/>
      <c r="E1055" s="14"/>
      <c r="F1055" s="14"/>
    </row>
    <row r="1056" spans="1:6" x14ac:dyDescent="0.35">
      <c r="A1056" s="18"/>
      <c r="B1056" s="14"/>
      <c r="C1056" s="14"/>
      <c r="D1056" s="16"/>
      <c r="E1056" s="14"/>
      <c r="F1056" s="14"/>
    </row>
    <row r="1057" spans="1:6" x14ac:dyDescent="0.35">
      <c r="A1057" s="18"/>
      <c r="B1057" s="14"/>
      <c r="C1057" s="14"/>
      <c r="D1057" s="16"/>
      <c r="E1057" s="14"/>
      <c r="F1057" s="14"/>
    </row>
    <row r="1058" spans="1:6" x14ac:dyDescent="0.35">
      <c r="A1058" s="18"/>
      <c r="B1058" s="14"/>
      <c r="C1058" s="14"/>
      <c r="D1058" s="16"/>
      <c r="E1058" s="14"/>
      <c r="F1058" s="14"/>
    </row>
    <row r="1059" spans="1:6" x14ac:dyDescent="0.35">
      <c r="A1059" s="18"/>
      <c r="B1059" s="14"/>
      <c r="C1059" s="14"/>
      <c r="D1059" s="16"/>
      <c r="E1059" s="14"/>
      <c r="F1059" s="14"/>
    </row>
    <row r="1060" spans="1:6" x14ac:dyDescent="0.35">
      <c r="A1060" s="18"/>
      <c r="B1060" s="14"/>
      <c r="C1060" s="14"/>
      <c r="D1060" s="16"/>
      <c r="E1060" s="14"/>
      <c r="F1060" s="14"/>
    </row>
    <row r="1061" spans="1:6" x14ac:dyDescent="0.35">
      <c r="A1061" s="18"/>
      <c r="B1061" s="14"/>
      <c r="C1061" s="14"/>
      <c r="D1061" s="16"/>
      <c r="E1061" s="14"/>
      <c r="F1061" s="14"/>
    </row>
    <row r="1062" spans="1:6" x14ac:dyDescent="0.35">
      <c r="A1062" s="18"/>
      <c r="B1062" s="14"/>
      <c r="C1062" s="14"/>
      <c r="D1062" s="16"/>
      <c r="E1062" s="14"/>
      <c r="F1062" s="14"/>
    </row>
    <row r="1063" spans="1:6" x14ac:dyDescent="0.35">
      <c r="A1063" s="18"/>
      <c r="B1063" s="14"/>
      <c r="C1063" s="14"/>
      <c r="D1063" s="16"/>
      <c r="E1063" s="14"/>
      <c r="F1063" s="14"/>
    </row>
    <row r="1064" spans="1:6" x14ac:dyDescent="0.35">
      <c r="A1064" s="18"/>
      <c r="B1064" s="14"/>
      <c r="C1064" s="14"/>
      <c r="D1064" s="16"/>
      <c r="E1064" s="14"/>
      <c r="F1064" s="14"/>
    </row>
    <row r="1065" spans="1:6" x14ac:dyDescent="0.35">
      <c r="A1065" s="18"/>
      <c r="B1065" s="14"/>
      <c r="C1065" s="14"/>
      <c r="D1065" s="16"/>
      <c r="E1065" s="14"/>
      <c r="F1065" s="14"/>
    </row>
    <row r="1066" spans="1:6" x14ac:dyDescent="0.35">
      <c r="A1066" s="18"/>
      <c r="B1066" s="14"/>
      <c r="C1066" s="14"/>
      <c r="D1066" s="16"/>
      <c r="E1066" s="14"/>
      <c r="F1066" s="14"/>
    </row>
    <row r="1067" spans="1:6" x14ac:dyDescent="0.35">
      <c r="A1067" s="18"/>
      <c r="B1067" s="14"/>
      <c r="C1067" s="14"/>
      <c r="D1067" s="16"/>
      <c r="E1067" s="14"/>
      <c r="F1067" s="14"/>
    </row>
    <row r="1068" spans="1:6" x14ac:dyDescent="0.35">
      <c r="A1068" s="18"/>
      <c r="B1068" s="14"/>
      <c r="C1068" s="14"/>
      <c r="D1068" s="16"/>
      <c r="E1068" s="14"/>
      <c r="F1068" s="14"/>
    </row>
    <row r="1069" spans="1:6" x14ac:dyDescent="0.35">
      <c r="A1069" s="18"/>
      <c r="B1069" s="14"/>
      <c r="C1069" s="14"/>
      <c r="D1069" s="16"/>
      <c r="E1069" s="14"/>
      <c r="F1069" s="14"/>
    </row>
    <row r="1070" spans="1:6" x14ac:dyDescent="0.35">
      <c r="A1070" s="18"/>
      <c r="B1070" s="14"/>
      <c r="C1070" s="14"/>
      <c r="D1070" s="16"/>
      <c r="E1070" s="14"/>
      <c r="F1070" s="14"/>
    </row>
    <row r="1071" spans="1:6" x14ac:dyDescent="0.35">
      <c r="A1071" s="18"/>
      <c r="B1071" s="14"/>
      <c r="C1071" s="14"/>
      <c r="D1071" s="16"/>
      <c r="E1071" s="14"/>
      <c r="F1071" s="14"/>
    </row>
    <row r="1072" spans="1:6" x14ac:dyDescent="0.35">
      <c r="A1072" s="18"/>
      <c r="B1072" s="14"/>
      <c r="C1072" s="14"/>
      <c r="D1072" s="16"/>
      <c r="E1072" s="14"/>
      <c r="F1072" s="14"/>
    </row>
    <row r="1073" spans="1:6" x14ac:dyDescent="0.35">
      <c r="A1073" s="18"/>
      <c r="B1073" s="14"/>
      <c r="C1073" s="14"/>
      <c r="D1073" s="16"/>
      <c r="E1073" s="14"/>
      <c r="F1073" s="14"/>
    </row>
    <row r="1074" spans="1:6" x14ac:dyDescent="0.35">
      <c r="A1074" s="18"/>
      <c r="B1074" s="14"/>
      <c r="C1074" s="14"/>
      <c r="D1074" s="16"/>
      <c r="E1074" s="14"/>
      <c r="F1074" s="14"/>
    </row>
    <row r="1075" spans="1:6" x14ac:dyDescent="0.35">
      <c r="A1075" s="18"/>
      <c r="B1075" s="14"/>
      <c r="C1075" s="14"/>
      <c r="D1075" s="16"/>
      <c r="E1075" s="14"/>
      <c r="F1075" s="14"/>
    </row>
    <row r="1076" spans="1:6" x14ac:dyDescent="0.35">
      <c r="A1076" s="18"/>
      <c r="B1076" s="14"/>
      <c r="C1076" s="14"/>
      <c r="D1076" s="16"/>
      <c r="E1076" s="14"/>
      <c r="F1076" s="14"/>
    </row>
    <row r="1077" spans="1:6" x14ac:dyDescent="0.35">
      <c r="A1077" s="18"/>
      <c r="B1077" s="14"/>
      <c r="C1077" s="14"/>
      <c r="D1077" s="16"/>
      <c r="E1077" s="14"/>
      <c r="F1077" s="14"/>
    </row>
    <row r="1078" spans="1:6" x14ac:dyDescent="0.35">
      <c r="A1078" s="18"/>
      <c r="B1078" s="14"/>
      <c r="C1078" s="14"/>
      <c r="D1078" s="16"/>
      <c r="E1078" s="14"/>
      <c r="F1078" s="14"/>
    </row>
    <row r="1079" spans="1:6" x14ac:dyDescent="0.35">
      <c r="A1079" s="18"/>
      <c r="B1079" s="14"/>
      <c r="C1079" s="14"/>
      <c r="D1079" s="16"/>
      <c r="E1079" s="14"/>
      <c r="F1079" s="14"/>
    </row>
    <row r="1080" spans="1:6" x14ac:dyDescent="0.35">
      <c r="A1080" s="18"/>
      <c r="B1080" s="14"/>
      <c r="C1080" s="14"/>
      <c r="D1080" s="16"/>
      <c r="E1080" s="14"/>
      <c r="F1080" s="14"/>
    </row>
    <row r="1081" spans="1:6" x14ac:dyDescent="0.35">
      <c r="A1081" s="18"/>
      <c r="B1081" s="14"/>
      <c r="C1081" s="14"/>
      <c r="D1081" s="16"/>
      <c r="E1081" s="14"/>
      <c r="F1081" s="14"/>
    </row>
    <row r="1082" spans="1:6" x14ac:dyDescent="0.35">
      <c r="A1082" s="18"/>
      <c r="B1082" s="14"/>
      <c r="C1082" s="14"/>
      <c r="D1082" s="16"/>
      <c r="E1082" s="14"/>
      <c r="F1082" s="14"/>
    </row>
    <row r="1083" spans="1:6" x14ac:dyDescent="0.35">
      <c r="A1083" s="18"/>
      <c r="B1083" s="14"/>
      <c r="C1083" s="14"/>
      <c r="D1083" s="16"/>
      <c r="E1083" s="14"/>
      <c r="F1083" s="14"/>
    </row>
    <row r="1084" spans="1:6" x14ac:dyDescent="0.35">
      <c r="A1084" s="18"/>
      <c r="B1084" s="14"/>
      <c r="C1084" s="14"/>
      <c r="D1084" s="16"/>
      <c r="E1084" s="14"/>
      <c r="F1084" s="14"/>
    </row>
    <row r="1085" spans="1:6" x14ac:dyDescent="0.35">
      <c r="A1085" s="18"/>
      <c r="B1085" s="14"/>
      <c r="C1085" s="14"/>
      <c r="D1085" s="16"/>
      <c r="E1085" s="14"/>
      <c r="F1085" s="14"/>
    </row>
    <row r="1086" spans="1:6" x14ac:dyDescent="0.35">
      <c r="A1086" s="18"/>
      <c r="B1086" s="14"/>
      <c r="C1086" s="14"/>
      <c r="D1086" s="16"/>
      <c r="E1086" s="14"/>
      <c r="F1086" s="14"/>
    </row>
    <row r="1087" spans="1:6" x14ac:dyDescent="0.35">
      <c r="A1087" s="18"/>
      <c r="B1087" s="14"/>
      <c r="C1087" s="14"/>
      <c r="D1087" s="16"/>
      <c r="E1087" s="14"/>
      <c r="F1087" s="14"/>
    </row>
    <row r="1088" spans="1:6" x14ac:dyDescent="0.35">
      <c r="A1088" s="18"/>
      <c r="B1088" s="14"/>
      <c r="C1088" s="14"/>
      <c r="D1088" s="16"/>
      <c r="E1088" s="14"/>
      <c r="F1088" s="14"/>
    </row>
    <row r="1089" spans="1:6" x14ac:dyDescent="0.35">
      <c r="A1089" s="18"/>
      <c r="B1089" s="14"/>
      <c r="C1089" s="14"/>
      <c r="D1089" s="16"/>
      <c r="E1089" s="14"/>
      <c r="F1089" s="14"/>
    </row>
    <row r="1090" spans="1:6" x14ac:dyDescent="0.35">
      <c r="A1090" s="18"/>
      <c r="B1090" s="14"/>
      <c r="C1090" s="14"/>
      <c r="D1090" s="16"/>
      <c r="E1090" s="14"/>
      <c r="F1090" s="14"/>
    </row>
    <row r="1091" spans="1:6" x14ac:dyDescent="0.35">
      <c r="A1091" s="18"/>
      <c r="B1091" s="14"/>
      <c r="C1091" s="14"/>
      <c r="D1091" s="16"/>
      <c r="E1091" s="14"/>
      <c r="F1091" s="14"/>
    </row>
    <row r="1092" spans="1:6" x14ac:dyDescent="0.35">
      <c r="A1092" s="18"/>
      <c r="B1092" s="14"/>
      <c r="C1092" s="14"/>
      <c r="D1092" s="16"/>
      <c r="E1092" s="14"/>
      <c r="F1092" s="14"/>
    </row>
    <row r="1093" spans="1:6" x14ac:dyDescent="0.35">
      <c r="A1093" s="18"/>
      <c r="B1093" s="14"/>
      <c r="C1093" s="14"/>
      <c r="D1093" s="16"/>
      <c r="E1093" s="14"/>
      <c r="F1093" s="14"/>
    </row>
    <row r="1094" spans="1:6" x14ac:dyDescent="0.35">
      <c r="A1094" s="18"/>
      <c r="B1094" s="14"/>
      <c r="C1094" s="14"/>
      <c r="D1094" s="16"/>
      <c r="E1094" s="14"/>
      <c r="F1094" s="14"/>
    </row>
    <row r="1095" spans="1:6" x14ac:dyDescent="0.35">
      <c r="A1095" s="18"/>
      <c r="B1095" s="14"/>
      <c r="C1095" s="14"/>
      <c r="D1095" s="16"/>
      <c r="E1095" s="14"/>
      <c r="F1095" s="14"/>
    </row>
    <row r="1096" spans="1:6" x14ac:dyDescent="0.35">
      <c r="A1096" s="18"/>
      <c r="B1096" s="14"/>
      <c r="C1096" s="14"/>
      <c r="D1096" s="16"/>
      <c r="E1096" s="14"/>
      <c r="F1096" s="14"/>
    </row>
    <row r="1097" spans="1:6" x14ac:dyDescent="0.35">
      <c r="A1097" s="18"/>
      <c r="B1097" s="14"/>
      <c r="C1097" s="14"/>
      <c r="D1097" s="16"/>
      <c r="E1097" s="14"/>
      <c r="F1097" s="14"/>
    </row>
    <row r="1098" spans="1:6" x14ac:dyDescent="0.35">
      <c r="A1098" s="18"/>
      <c r="B1098" s="14"/>
      <c r="C1098" s="14"/>
      <c r="D1098" s="16"/>
      <c r="E1098" s="14"/>
      <c r="F1098" s="14"/>
    </row>
    <row r="1099" spans="1:6" x14ac:dyDescent="0.35">
      <c r="A1099" s="18"/>
      <c r="B1099" s="14"/>
      <c r="C1099" s="14"/>
      <c r="D1099" s="16"/>
      <c r="E1099" s="14"/>
      <c r="F1099" s="14"/>
    </row>
    <row r="1100" spans="1:6" x14ac:dyDescent="0.35">
      <c r="A1100" s="18"/>
      <c r="B1100" s="14"/>
      <c r="C1100" s="14"/>
      <c r="D1100" s="16"/>
      <c r="E1100" s="14"/>
      <c r="F1100" s="14"/>
    </row>
    <row r="1101" spans="1:6" x14ac:dyDescent="0.35">
      <c r="A1101" s="18"/>
      <c r="B1101" s="14"/>
      <c r="C1101" s="14"/>
      <c r="D1101" s="16"/>
      <c r="E1101" s="14"/>
      <c r="F1101" s="14"/>
    </row>
    <row r="1102" spans="1:6" x14ac:dyDescent="0.35">
      <c r="A1102" s="18"/>
      <c r="B1102" s="14"/>
      <c r="C1102" s="14"/>
      <c r="D1102" s="16"/>
      <c r="E1102" s="14"/>
      <c r="F1102" s="14"/>
    </row>
    <row r="1103" spans="1:6" x14ac:dyDescent="0.35">
      <c r="A1103" s="18"/>
      <c r="B1103" s="14"/>
      <c r="C1103" s="14"/>
      <c r="D1103" s="16"/>
      <c r="E1103" s="14"/>
      <c r="F1103" s="14"/>
    </row>
    <row r="1104" spans="1:6" x14ac:dyDescent="0.35">
      <c r="A1104" s="18"/>
      <c r="B1104" s="14"/>
      <c r="C1104" s="14"/>
      <c r="D1104" s="16"/>
      <c r="E1104" s="14"/>
      <c r="F1104" s="14"/>
    </row>
    <row r="1105" spans="1:6" x14ac:dyDescent="0.35">
      <c r="A1105" s="18"/>
      <c r="B1105" s="14"/>
      <c r="C1105" s="14"/>
      <c r="D1105" s="16"/>
      <c r="E1105" s="14"/>
      <c r="F1105" s="14"/>
    </row>
    <row r="1106" spans="1:6" x14ac:dyDescent="0.35">
      <c r="A1106" s="18"/>
      <c r="B1106" s="14"/>
      <c r="C1106" s="14"/>
      <c r="D1106" s="16"/>
      <c r="E1106" s="14"/>
      <c r="F1106" s="14"/>
    </row>
    <row r="1107" spans="1:6" x14ac:dyDescent="0.35">
      <c r="A1107" s="18"/>
      <c r="B1107" s="14"/>
      <c r="C1107" s="14"/>
      <c r="D1107" s="16"/>
      <c r="E1107" s="14"/>
      <c r="F1107" s="14"/>
    </row>
    <row r="1108" spans="1:6" x14ac:dyDescent="0.35">
      <c r="A1108" s="18"/>
      <c r="B1108" s="14"/>
      <c r="C1108" s="14"/>
      <c r="D1108" s="16"/>
      <c r="E1108" s="14"/>
      <c r="F1108" s="14"/>
    </row>
    <row r="1109" spans="1:6" x14ac:dyDescent="0.35">
      <c r="A1109" s="18"/>
      <c r="B1109" s="14"/>
      <c r="C1109" s="14"/>
      <c r="D1109" s="16"/>
      <c r="E1109" s="14"/>
      <c r="F1109" s="14"/>
    </row>
    <row r="1110" spans="1:6" x14ac:dyDescent="0.35">
      <c r="A1110" s="18"/>
      <c r="B1110" s="14"/>
      <c r="C1110" s="14"/>
      <c r="D1110" s="16"/>
      <c r="E1110" s="14"/>
      <c r="F1110" s="14"/>
    </row>
    <row r="1111" spans="1:6" x14ac:dyDescent="0.35">
      <c r="A1111" s="18"/>
      <c r="B1111" s="14"/>
      <c r="C1111" s="14"/>
      <c r="D1111" s="16"/>
      <c r="E1111" s="14"/>
      <c r="F1111" s="14"/>
    </row>
    <row r="1112" spans="1:6" x14ac:dyDescent="0.35">
      <c r="A1112" s="18"/>
      <c r="B1112" s="14"/>
      <c r="C1112" s="14"/>
      <c r="D1112" s="16"/>
      <c r="E1112" s="14"/>
      <c r="F1112" s="14"/>
    </row>
    <row r="1113" spans="1:6" x14ac:dyDescent="0.35">
      <c r="A1113" s="18"/>
      <c r="B1113" s="14"/>
      <c r="C1113" s="14"/>
      <c r="D1113" s="16"/>
      <c r="E1113" s="14"/>
      <c r="F1113" s="14"/>
    </row>
    <row r="1114" spans="1:6" x14ac:dyDescent="0.35">
      <c r="A1114" s="18"/>
      <c r="B1114" s="14"/>
      <c r="C1114" s="14"/>
      <c r="D1114" s="16"/>
      <c r="E1114" s="14"/>
      <c r="F1114" s="14"/>
    </row>
    <row r="1115" spans="1:6" x14ac:dyDescent="0.35">
      <c r="A1115" s="18"/>
      <c r="B1115" s="14"/>
      <c r="C1115" s="14"/>
      <c r="D1115" s="16"/>
      <c r="E1115" s="14"/>
      <c r="F1115" s="14"/>
    </row>
    <row r="1116" spans="1:6" x14ac:dyDescent="0.35">
      <c r="A1116" s="18"/>
      <c r="B1116" s="14"/>
      <c r="C1116" s="14"/>
      <c r="D1116" s="16"/>
      <c r="E1116" s="14"/>
      <c r="F1116" s="14"/>
    </row>
    <row r="1117" spans="1:6" x14ac:dyDescent="0.35">
      <c r="A1117" s="18"/>
      <c r="B1117" s="14"/>
      <c r="C1117" s="14"/>
      <c r="D1117" s="16"/>
      <c r="E1117" s="14"/>
      <c r="F1117" s="14"/>
    </row>
    <row r="1118" spans="1:6" x14ac:dyDescent="0.35">
      <c r="A1118" s="18"/>
      <c r="B1118" s="14"/>
      <c r="C1118" s="14"/>
      <c r="D1118" s="16"/>
      <c r="E1118" s="14"/>
      <c r="F1118" s="14"/>
    </row>
    <row r="1119" spans="1:6" x14ac:dyDescent="0.35">
      <c r="A1119" s="18"/>
      <c r="B1119" s="14"/>
      <c r="C1119" s="14"/>
      <c r="D1119" s="16"/>
      <c r="E1119" s="14"/>
      <c r="F1119" s="14"/>
    </row>
    <row r="1120" spans="1:6" x14ac:dyDescent="0.35">
      <c r="A1120" s="18"/>
      <c r="B1120" s="14"/>
      <c r="C1120" s="14"/>
      <c r="D1120" s="16"/>
      <c r="E1120" s="14"/>
      <c r="F1120" s="14"/>
    </row>
    <row r="1121" spans="1:6" x14ac:dyDescent="0.35">
      <c r="A1121" s="18"/>
      <c r="B1121" s="14"/>
      <c r="C1121" s="14"/>
      <c r="D1121" s="16"/>
      <c r="E1121" s="14"/>
      <c r="F1121" s="14"/>
    </row>
    <row r="1122" spans="1:6" x14ac:dyDescent="0.35">
      <c r="A1122" s="18"/>
      <c r="B1122" s="14"/>
      <c r="C1122" s="14"/>
      <c r="D1122" s="16"/>
      <c r="E1122" s="14"/>
      <c r="F1122" s="14"/>
    </row>
    <row r="1123" spans="1:6" x14ac:dyDescent="0.35">
      <c r="A1123" s="18"/>
      <c r="B1123" s="14"/>
      <c r="C1123" s="14"/>
      <c r="D1123" s="16"/>
      <c r="E1123" s="14"/>
      <c r="F1123" s="14"/>
    </row>
    <row r="1124" spans="1:6" x14ac:dyDescent="0.35">
      <c r="A1124" s="18"/>
      <c r="B1124" s="14"/>
      <c r="C1124" s="14"/>
      <c r="D1124" s="16"/>
      <c r="E1124" s="14"/>
      <c r="F1124" s="14"/>
    </row>
    <row r="1125" spans="1:6" x14ac:dyDescent="0.35">
      <c r="A1125" s="18"/>
      <c r="B1125" s="14"/>
      <c r="C1125" s="14"/>
      <c r="D1125" s="16"/>
      <c r="E1125" s="14"/>
      <c r="F1125" s="14"/>
    </row>
    <row r="1126" spans="1:6" x14ac:dyDescent="0.35">
      <c r="A1126" s="18"/>
      <c r="B1126" s="14"/>
      <c r="C1126" s="14"/>
      <c r="D1126" s="16"/>
      <c r="E1126" s="14"/>
      <c r="F1126" s="14"/>
    </row>
    <row r="1127" spans="1:6" x14ac:dyDescent="0.35">
      <c r="A1127" s="18"/>
      <c r="B1127" s="14"/>
      <c r="C1127" s="14"/>
      <c r="D1127" s="16"/>
      <c r="E1127" s="14"/>
      <c r="F1127" s="14"/>
    </row>
    <row r="1128" spans="1:6" x14ac:dyDescent="0.35">
      <c r="A1128" s="18"/>
      <c r="B1128" s="14"/>
      <c r="C1128" s="14"/>
      <c r="D1128" s="16"/>
      <c r="E1128" s="14"/>
      <c r="F1128" s="14"/>
    </row>
    <row r="1129" spans="1:6" x14ac:dyDescent="0.35">
      <c r="A1129" s="18"/>
      <c r="B1129" s="14"/>
      <c r="C1129" s="14"/>
      <c r="D1129" s="16"/>
      <c r="E1129" s="14"/>
      <c r="F1129" s="14"/>
    </row>
    <row r="1130" spans="1:6" x14ac:dyDescent="0.35">
      <c r="A1130" s="18"/>
      <c r="B1130" s="14"/>
      <c r="C1130" s="14"/>
      <c r="D1130" s="16"/>
      <c r="E1130" s="14"/>
      <c r="F1130" s="14"/>
    </row>
    <row r="1131" spans="1:6" x14ac:dyDescent="0.35">
      <c r="A1131" s="18"/>
      <c r="B1131" s="14"/>
      <c r="C1131" s="14"/>
      <c r="D1131" s="16"/>
      <c r="E1131" s="14"/>
      <c r="F1131" s="14"/>
    </row>
    <row r="1132" spans="1:6" x14ac:dyDescent="0.35">
      <c r="A1132" s="18"/>
      <c r="B1132" s="14"/>
      <c r="C1132" s="14"/>
      <c r="D1132" s="16"/>
      <c r="E1132" s="14"/>
      <c r="F1132" s="14"/>
    </row>
    <row r="1133" spans="1:6" x14ac:dyDescent="0.35">
      <c r="A1133" s="18"/>
      <c r="B1133" s="14"/>
      <c r="C1133" s="14"/>
      <c r="D1133" s="16"/>
      <c r="E1133" s="14"/>
      <c r="F1133" s="14"/>
    </row>
    <row r="1134" spans="1:6" x14ac:dyDescent="0.35">
      <c r="A1134" s="18"/>
      <c r="B1134" s="14"/>
      <c r="C1134" s="14"/>
      <c r="D1134" s="16"/>
      <c r="E1134" s="14"/>
      <c r="F1134" s="14"/>
    </row>
    <row r="1135" spans="1:6" x14ac:dyDescent="0.35">
      <c r="A1135" s="18"/>
      <c r="B1135" s="14"/>
      <c r="C1135" s="14"/>
      <c r="D1135" s="16"/>
      <c r="E1135" s="14"/>
      <c r="F1135" s="14"/>
    </row>
    <row r="1136" spans="1:6" x14ac:dyDescent="0.35">
      <c r="A1136" s="18"/>
      <c r="B1136" s="14"/>
      <c r="C1136" s="14"/>
      <c r="D1136" s="16"/>
      <c r="E1136" s="14"/>
      <c r="F1136" s="14"/>
    </row>
    <row r="1137" spans="1:6" x14ac:dyDescent="0.35">
      <c r="A1137" s="18"/>
      <c r="B1137" s="14"/>
      <c r="C1137" s="14"/>
      <c r="D1137" s="16"/>
      <c r="E1137" s="14"/>
      <c r="F1137" s="14"/>
    </row>
    <row r="1138" spans="1:6" x14ac:dyDescent="0.35">
      <c r="A1138" s="18"/>
      <c r="B1138" s="14"/>
      <c r="C1138" s="14"/>
      <c r="D1138" s="16"/>
      <c r="E1138" s="14"/>
      <c r="F1138" s="14"/>
    </row>
    <row r="1139" spans="1:6" x14ac:dyDescent="0.35">
      <c r="A1139" s="18"/>
      <c r="B1139" s="14"/>
      <c r="C1139" s="14"/>
      <c r="D1139" s="16"/>
      <c r="E1139" s="14"/>
      <c r="F1139" s="14"/>
    </row>
    <row r="1140" spans="1:6" x14ac:dyDescent="0.35">
      <c r="A1140" s="18"/>
      <c r="B1140" s="14"/>
      <c r="C1140" s="14"/>
      <c r="D1140" s="16"/>
      <c r="E1140" s="14"/>
      <c r="F1140" s="14"/>
    </row>
    <row r="1141" spans="1:6" x14ac:dyDescent="0.35">
      <c r="A1141" s="18"/>
      <c r="B1141" s="14"/>
      <c r="C1141" s="14"/>
      <c r="D1141" s="16"/>
      <c r="E1141" s="14"/>
      <c r="F1141" s="14"/>
    </row>
    <row r="1142" spans="1:6" x14ac:dyDescent="0.35">
      <c r="A1142" s="18"/>
      <c r="B1142" s="14"/>
      <c r="C1142" s="14"/>
      <c r="D1142" s="16"/>
      <c r="E1142" s="14"/>
      <c r="F1142" s="14"/>
    </row>
    <row r="1143" spans="1:6" x14ac:dyDescent="0.35">
      <c r="A1143" s="18"/>
      <c r="B1143" s="14"/>
      <c r="C1143" s="14"/>
      <c r="D1143" s="16"/>
      <c r="E1143" s="14"/>
      <c r="F1143" s="14"/>
    </row>
    <row r="1144" spans="1:6" x14ac:dyDescent="0.35">
      <c r="A1144" s="18"/>
      <c r="B1144" s="14"/>
      <c r="C1144" s="14"/>
      <c r="D1144" s="16"/>
      <c r="E1144" s="14"/>
      <c r="F1144" s="14"/>
    </row>
    <row r="1145" spans="1:6" x14ac:dyDescent="0.35">
      <c r="A1145" s="18"/>
      <c r="B1145" s="14"/>
      <c r="C1145" s="14"/>
      <c r="D1145" s="16"/>
      <c r="E1145" s="14"/>
      <c r="F1145" s="14"/>
    </row>
    <row r="1146" spans="1:6" x14ac:dyDescent="0.35">
      <c r="A1146" s="18"/>
      <c r="B1146" s="14"/>
      <c r="C1146" s="14"/>
      <c r="D1146" s="16"/>
      <c r="E1146" s="14"/>
      <c r="F1146" s="14"/>
    </row>
    <row r="1147" spans="1:6" x14ac:dyDescent="0.35">
      <c r="A1147" s="18"/>
      <c r="B1147" s="14"/>
      <c r="C1147" s="14"/>
      <c r="D1147" s="16"/>
      <c r="E1147" s="14"/>
      <c r="F1147" s="14"/>
    </row>
    <row r="1148" spans="1:6" x14ac:dyDescent="0.35">
      <c r="A1148" s="18"/>
      <c r="B1148" s="14"/>
      <c r="C1148" s="14"/>
      <c r="D1148" s="16"/>
      <c r="E1148" s="14"/>
      <c r="F1148" s="14"/>
    </row>
    <row r="1149" spans="1:6" x14ac:dyDescent="0.35">
      <c r="A1149" s="18"/>
      <c r="B1149" s="14"/>
      <c r="C1149" s="14"/>
      <c r="D1149" s="16"/>
      <c r="E1149" s="14"/>
      <c r="F1149" s="14"/>
    </row>
    <row r="1150" spans="1:6" x14ac:dyDescent="0.35">
      <c r="A1150" s="18"/>
      <c r="B1150" s="14"/>
      <c r="C1150" s="14"/>
      <c r="D1150" s="16"/>
      <c r="E1150" s="14"/>
      <c r="F1150" s="14"/>
    </row>
    <row r="1151" spans="1:6" x14ac:dyDescent="0.35">
      <c r="A1151" s="18"/>
      <c r="B1151" s="14"/>
      <c r="C1151" s="14"/>
      <c r="D1151" s="16"/>
      <c r="E1151" s="14"/>
      <c r="F1151" s="14"/>
    </row>
    <row r="1152" spans="1:6" x14ac:dyDescent="0.35">
      <c r="A1152" s="18"/>
      <c r="B1152" s="14"/>
      <c r="C1152" s="14"/>
      <c r="D1152" s="16"/>
      <c r="E1152" s="14"/>
      <c r="F1152" s="14"/>
    </row>
    <row r="1153" spans="1:6" x14ac:dyDescent="0.35">
      <c r="A1153" s="18"/>
      <c r="B1153" s="14"/>
      <c r="C1153" s="14"/>
      <c r="D1153" s="16"/>
      <c r="E1153" s="14"/>
      <c r="F1153" s="14"/>
    </row>
    <row r="1154" spans="1:6" x14ac:dyDescent="0.35">
      <c r="A1154" s="18"/>
      <c r="B1154" s="14"/>
      <c r="C1154" s="14"/>
      <c r="D1154" s="16"/>
      <c r="E1154" s="14"/>
      <c r="F1154" s="14"/>
    </row>
    <row r="1155" spans="1:6" x14ac:dyDescent="0.35">
      <c r="A1155" s="18"/>
      <c r="B1155" s="14"/>
      <c r="C1155" s="14"/>
      <c r="D1155" s="16"/>
      <c r="E1155" s="14"/>
      <c r="F1155" s="14"/>
    </row>
    <row r="1156" spans="1:6" x14ac:dyDescent="0.35">
      <c r="A1156" s="18"/>
      <c r="B1156" s="14"/>
      <c r="C1156" s="14"/>
      <c r="D1156" s="16"/>
      <c r="E1156" s="14"/>
      <c r="F1156" s="14"/>
    </row>
    <row r="1157" spans="1:6" x14ac:dyDescent="0.35">
      <c r="A1157" s="18"/>
      <c r="B1157" s="14"/>
      <c r="C1157" s="14"/>
      <c r="D1157" s="16"/>
      <c r="E1157" s="14"/>
      <c r="F1157" s="14"/>
    </row>
    <row r="1158" spans="1:6" x14ac:dyDescent="0.35">
      <c r="A1158" s="18"/>
      <c r="B1158" s="14"/>
      <c r="C1158" s="14"/>
      <c r="D1158" s="16"/>
      <c r="E1158" s="14"/>
      <c r="F1158" s="14"/>
    </row>
    <row r="1159" spans="1:6" x14ac:dyDescent="0.35">
      <c r="A1159" s="18"/>
      <c r="B1159" s="14"/>
      <c r="C1159" s="14"/>
      <c r="D1159" s="16"/>
      <c r="E1159" s="14"/>
      <c r="F1159" s="14"/>
    </row>
    <row r="1160" spans="1:6" x14ac:dyDescent="0.35">
      <c r="A1160" s="18"/>
      <c r="B1160" s="14"/>
      <c r="C1160" s="14"/>
      <c r="D1160" s="16"/>
      <c r="E1160" s="14"/>
      <c r="F1160" s="14"/>
    </row>
    <row r="1161" spans="1:6" x14ac:dyDescent="0.35">
      <c r="A1161" s="18"/>
      <c r="B1161" s="14"/>
      <c r="C1161" s="14"/>
      <c r="D1161" s="16"/>
      <c r="E1161" s="14"/>
      <c r="F1161" s="14"/>
    </row>
    <row r="1162" spans="1:6" x14ac:dyDescent="0.35">
      <c r="A1162" s="18"/>
      <c r="B1162" s="14"/>
      <c r="C1162" s="14"/>
      <c r="D1162" s="16"/>
      <c r="E1162" s="14"/>
      <c r="F1162" s="14"/>
    </row>
    <row r="1163" spans="1:6" x14ac:dyDescent="0.35">
      <c r="A1163" s="18"/>
      <c r="B1163" s="14"/>
      <c r="C1163" s="14"/>
      <c r="D1163" s="16"/>
      <c r="E1163" s="14"/>
      <c r="F1163" s="14"/>
    </row>
    <row r="1164" spans="1:6" x14ac:dyDescent="0.35">
      <c r="A1164" s="18"/>
      <c r="B1164" s="14"/>
      <c r="C1164" s="14"/>
      <c r="D1164" s="16"/>
      <c r="E1164" s="14"/>
      <c r="F1164" s="14"/>
    </row>
    <row r="1165" spans="1:6" x14ac:dyDescent="0.35">
      <c r="A1165" s="18"/>
      <c r="B1165" s="14"/>
      <c r="C1165" s="14"/>
      <c r="D1165" s="16"/>
      <c r="E1165" s="14"/>
      <c r="F1165" s="14"/>
    </row>
    <row r="1166" spans="1:6" x14ac:dyDescent="0.35">
      <c r="A1166" s="18"/>
      <c r="B1166" s="14"/>
      <c r="C1166" s="14"/>
      <c r="D1166" s="16"/>
      <c r="E1166" s="14"/>
      <c r="F1166" s="14"/>
    </row>
    <row r="1167" spans="1:6" x14ac:dyDescent="0.35">
      <c r="A1167" s="18"/>
      <c r="B1167" s="14"/>
      <c r="C1167" s="14"/>
      <c r="D1167" s="16"/>
      <c r="E1167" s="14"/>
      <c r="F1167" s="14"/>
    </row>
    <row r="1168" spans="1:6" x14ac:dyDescent="0.35">
      <c r="A1168" s="18"/>
      <c r="B1168" s="14"/>
      <c r="C1168" s="14"/>
      <c r="D1168" s="16"/>
      <c r="E1168" s="14"/>
      <c r="F1168" s="14"/>
    </row>
    <row r="1169" spans="1:6" x14ac:dyDescent="0.35">
      <c r="A1169" s="18"/>
      <c r="B1169" s="14"/>
      <c r="C1169" s="14"/>
      <c r="D1169" s="16"/>
      <c r="E1169" s="14"/>
      <c r="F1169" s="14"/>
    </row>
    <row r="1170" spans="1:6" x14ac:dyDescent="0.35">
      <c r="A1170" s="18"/>
      <c r="B1170" s="14"/>
      <c r="C1170" s="14"/>
      <c r="D1170" s="16"/>
      <c r="E1170" s="14"/>
      <c r="F1170" s="14"/>
    </row>
    <row r="1171" spans="1:6" x14ac:dyDescent="0.35">
      <c r="A1171" s="18"/>
      <c r="B1171" s="14"/>
      <c r="C1171" s="14"/>
      <c r="D1171" s="16"/>
      <c r="E1171" s="14"/>
      <c r="F1171" s="14"/>
    </row>
    <row r="1172" spans="1:6" x14ac:dyDescent="0.35">
      <c r="A1172" s="18"/>
      <c r="B1172" s="14"/>
      <c r="C1172" s="14"/>
      <c r="D1172" s="16"/>
      <c r="E1172" s="14"/>
      <c r="F1172" s="14"/>
    </row>
    <row r="1173" spans="1:6" x14ac:dyDescent="0.35">
      <c r="A1173" s="18"/>
      <c r="B1173" s="14"/>
      <c r="C1173" s="14"/>
      <c r="D1173" s="16"/>
      <c r="E1173" s="14"/>
      <c r="F1173" s="14"/>
    </row>
    <row r="1174" spans="1:6" x14ac:dyDescent="0.35">
      <c r="A1174" s="18"/>
      <c r="B1174" s="14"/>
      <c r="C1174" s="14"/>
      <c r="D1174" s="16"/>
      <c r="E1174" s="14"/>
      <c r="F1174" s="14"/>
    </row>
    <row r="1175" spans="1:6" x14ac:dyDescent="0.35">
      <c r="A1175" s="18"/>
      <c r="B1175" s="14"/>
      <c r="C1175" s="14"/>
      <c r="D1175" s="16"/>
      <c r="E1175" s="14"/>
      <c r="F1175" s="14"/>
    </row>
    <row r="1176" spans="1:6" x14ac:dyDescent="0.35">
      <c r="A1176" s="18"/>
      <c r="B1176" s="14"/>
      <c r="C1176" s="14"/>
      <c r="D1176" s="16"/>
      <c r="E1176" s="14"/>
      <c r="F1176" s="14"/>
    </row>
    <row r="1177" spans="1:6" x14ac:dyDescent="0.35">
      <c r="A1177" s="18"/>
      <c r="B1177" s="14"/>
      <c r="C1177" s="14"/>
      <c r="D1177" s="16"/>
      <c r="E1177" s="14"/>
      <c r="F1177" s="14"/>
    </row>
    <row r="1178" spans="1:6" x14ac:dyDescent="0.35">
      <c r="A1178" s="18"/>
      <c r="B1178" s="14"/>
      <c r="C1178" s="14"/>
      <c r="D1178" s="16"/>
      <c r="E1178" s="14"/>
      <c r="F1178" s="14"/>
    </row>
    <row r="1179" spans="1:6" x14ac:dyDescent="0.35">
      <c r="A1179" s="18"/>
      <c r="B1179" s="14"/>
      <c r="C1179" s="14"/>
      <c r="D1179" s="16"/>
      <c r="E1179" s="14"/>
      <c r="F1179" s="14"/>
    </row>
    <row r="1180" spans="1:6" x14ac:dyDescent="0.35">
      <c r="A1180" s="18"/>
      <c r="B1180" s="14"/>
      <c r="C1180" s="14"/>
      <c r="D1180" s="16"/>
      <c r="E1180" s="14"/>
      <c r="F1180" s="14"/>
    </row>
    <row r="1181" spans="1:6" x14ac:dyDescent="0.35">
      <c r="A1181" s="18"/>
      <c r="B1181" s="14"/>
      <c r="C1181" s="14"/>
      <c r="D1181" s="16"/>
      <c r="E1181" s="14"/>
      <c r="F1181" s="14"/>
    </row>
    <row r="1182" spans="1:6" x14ac:dyDescent="0.35">
      <c r="A1182" s="18"/>
      <c r="B1182" s="14"/>
      <c r="C1182" s="14"/>
      <c r="D1182" s="16"/>
      <c r="E1182" s="14"/>
      <c r="F1182" s="14"/>
    </row>
    <row r="1183" spans="1:6" x14ac:dyDescent="0.35">
      <c r="A1183" s="18"/>
      <c r="B1183" s="14"/>
      <c r="C1183" s="14"/>
      <c r="D1183" s="16"/>
      <c r="E1183" s="14"/>
      <c r="F1183" s="14"/>
    </row>
    <row r="1184" spans="1:6" x14ac:dyDescent="0.35">
      <c r="A1184" s="18"/>
      <c r="B1184" s="14"/>
      <c r="C1184" s="14"/>
      <c r="D1184" s="16"/>
      <c r="E1184" s="14"/>
      <c r="F1184" s="14"/>
    </row>
    <row r="1185" spans="1:6" x14ac:dyDescent="0.35">
      <c r="A1185" s="18"/>
      <c r="B1185" s="14"/>
      <c r="C1185" s="14"/>
      <c r="D1185" s="16"/>
      <c r="E1185" s="14"/>
      <c r="F1185" s="14"/>
    </row>
    <row r="1186" spans="1:6" x14ac:dyDescent="0.35">
      <c r="A1186" s="18"/>
      <c r="B1186" s="14"/>
      <c r="C1186" s="14"/>
      <c r="D1186" s="16"/>
      <c r="E1186" s="14"/>
      <c r="F1186" s="14"/>
    </row>
    <row r="1187" spans="1:6" x14ac:dyDescent="0.35">
      <c r="A1187" s="18"/>
      <c r="B1187" s="14"/>
      <c r="C1187" s="14"/>
      <c r="D1187" s="16"/>
      <c r="E1187" s="14"/>
      <c r="F1187" s="14"/>
    </row>
    <row r="1188" spans="1:6" x14ac:dyDescent="0.35">
      <c r="A1188" s="18"/>
      <c r="B1188" s="14"/>
      <c r="C1188" s="14"/>
      <c r="D1188" s="16"/>
      <c r="E1188" s="14"/>
      <c r="F1188" s="14"/>
    </row>
    <row r="1189" spans="1:6" x14ac:dyDescent="0.35">
      <c r="A1189" s="18"/>
      <c r="B1189" s="14"/>
      <c r="C1189" s="14"/>
      <c r="D1189" s="16"/>
      <c r="E1189" s="14"/>
      <c r="F1189" s="14"/>
    </row>
    <row r="1190" spans="1:6" x14ac:dyDescent="0.35">
      <c r="A1190" s="18"/>
      <c r="B1190" s="14"/>
      <c r="C1190" s="14"/>
      <c r="D1190" s="16"/>
      <c r="E1190" s="14"/>
      <c r="F1190" s="14"/>
    </row>
    <row r="1191" spans="1:6" x14ac:dyDescent="0.35">
      <c r="A1191" s="18"/>
      <c r="B1191" s="14"/>
      <c r="C1191" s="14"/>
      <c r="D1191" s="16"/>
      <c r="E1191" s="14"/>
      <c r="F1191" s="14"/>
    </row>
    <row r="1192" spans="1:6" x14ac:dyDescent="0.35">
      <c r="A1192" s="18"/>
      <c r="B1192" s="14"/>
      <c r="C1192" s="14"/>
      <c r="D1192" s="16"/>
      <c r="E1192" s="14"/>
      <c r="F1192" s="14"/>
    </row>
    <row r="1193" spans="1:6" x14ac:dyDescent="0.35">
      <c r="A1193" s="18"/>
      <c r="B1193" s="14"/>
      <c r="C1193" s="14"/>
      <c r="D1193" s="16"/>
      <c r="E1193" s="14"/>
      <c r="F1193" s="14"/>
    </row>
    <row r="1194" spans="1:6" x14ac:dyDescent="0.35">
      <c r="A1194" s="18"/>
      <c r="B1194" s="14"/>
      <c r="C1194" s="14"/>
      <c r="D1194" s="16"/>
      <c r="E1194" s="14"/>
      <c r="F1194" s="14"/>
    </row>
    <row r="1195" spans="1:6" x14ac:dyDescent="0.35">
      <c r="A1195" s="18"/>
      <c r="B1195" s="14"/>
      <c r="C1195" s="14"/>
      <c r="D1195" s="16"/>
      <c r="E1195" s="14"/>
      <c r="F1195" s="14"/>
    </row>
    <row r="1196" spans="1:6" x14ac:dyDescent="0.35">
      <c r="A1196" s="18"/>
      <c r="B1196" s="14"/>
      <c r="C1196" s="14"/>
      <c r="D1196" s="16"/>
      <c r="E1196" s="14"/>
      <c r="F1196" s="14"/>
    </row>
    <row r="1197" spans="1:6" x14ac:dyDescent="0.35">
      <c r="A1197" s="18"/>
      <c r="B1197" s="14"/>
      <c r="C1197" s="14"/>
      <c r="D1197" s="16"/>
      <c r="E1197" s="14"/>
      <c r="F1197" s="14"/>
    </row>
    <row r="1198" spans="1:6" x14ac:dyDescent="0.35">
      <c r="A1198" s="18"/>
      <c r="B1198" s="14"/>
      <c r="C1198" s="14"/>
      <c r="D1198" s="16"/>
      <c r="E1198" s="14"/>
      <c r="F1198" s="14"/>
    </row>
    <row r="1199" spans="1:6" x14ac:dyDescent="0.35">
      <c r="A1199" s="18"/>
      <c r="B1199" s="14"/>
      <c r="C1199" s="14"/>
      <c r="D1199" s="16"/>
      <c r="E1199" s="14"/>
      <c r="F1199" s="14"/>
    </row>
    <row r="1200" spans="1:6" x14ac:dyDescent="0.35">
      <c r="A1200" s="18"/>
      <c r="B1200" s="14"/>
      <c r="C1200" s="14"/>
      <c r="D1200" s="16"/>
      <c r="E1200" s="14"/>
      <c r="F1200" s="14"/>
    </row>
    <row r="1201" spans="1:6" x14ac:dyDescent="0.35">
      <c r="A1201" s="18"/>
      <c r="B1201" s="14"/>
      <c r="C1201" s="14"/>
      <c r="D1201" s="16"/>
      <c r="E1201" s="14"/>
      <c r="F1201" s="14"/>
    </row>
    <row r="1202" spans="1:6" x14ac:dyDescent="0.35">
      <c r="A1202" s="18"/>
      <c r="B1202" s="14"/>
      <c r="C1202" s="14"/>
      <c r="D1202" s="16"/>
      <c r="E1202" s="14"/>
      <c r="F1202" s="14"/>
    </row>
    <row r="1203" spans="1:6" x14ac:dyDescent="0.35">
      <c r="A1203" s="18"/>
      <c r="B1203" s="14"/>
      <c r="C1203" s="14"/>
      <c r="D1203" s="16"/>
      <c r="E1203" s="14"/>
      <c r="F1203" s="14"/>
    </row>
    <row r="1204" spans="1:6" x14ac:dyDescent="0.35">
      <c r="A1204" s="18"/>
      <c r="B1204" s="14"/>
      <c r="C1204" s="14"/>
      <c r="D1204" s="16"/>
      <c r="E1204" s="14"/>
      <c r="F1204" s="14"/>
    </row>
    <row r="1205" spans="1:6" x14ac:dyDescent="0.35">
      <c r="A1205" s="18"/>
      <c r="B1205" s="14"/>
      <c r="C1205" s="14"/>
      <c r="D1205" s="16"/>
      <c r="E1205" s="14"/>
      <c r="F1205" s="14"/>
    </row>
    <row r="1206" spans="1:6" x14ac:dyDescent="0.35">
      <c r="A1206" s="18"/>
      <c r="B1206" s="14"/>
      <c r="C1206" s="14"/>
      <c r="D1206" s="16"/>
      <c r="E1206" s="14"/>
      <c r="F1206" s="14"/>
    </row>
    <row r="1207" spans="1:6" x14ac:dyDescent="0.35">
      <c r="A1207" s="18"/>
      <c r="B1207" s="14"/>
      <c r="C1207" s="14"/>
      <c r="D1207" s="16"/>
      <c r="E1207" s="14"/>
      <c r="F1207" s="14"/>
    </row>
    <row r="1208" spans="1:6" x14ac:dyDescent="0.35">
      <c r="A1208" s="18"/>
      <c r="B1208" s="14"/>
      <c r="C1208" s="14"/>
      <c r="D1208" s="16"/>
      <c r="E1208" s="14"/>
      <c r="F1208" s="14"/>
    </row>
    <row r="1209" spans="1:6" x14ac:dyDescent="0.35">
      <c r="A1209" s="18"/>
      <c r="B1209" s="14"/>
      <c r="C1209" s="14"/>
      <c r="D1209" s="16"/>
      <c r="E1209" s="14"/>
      <c r="F1209" s="14"/>
    </row>
    <row r="1210" spans="1:6" x14ac:dyDescent="0.35">
      <c r="A1210" s="18"/>
      <c r="B1210" s="14"/>
      <c r="C1210" s="14"/>
      <c r="D1210" s="16"/>
      <c r="E1210" s="14"/>
      <c r="F1210" s="14"/>
    </row>
    <row r="1211" spans="1:6" x14ac:dyDescent="0.35">
      <c r="A1211" s="18"/>
      <c r="B1211" s="14"/>
      <c r="C1211" s="14"/>
      <c r="D1211" s="16"/>
      <c r="E1211" s="14"/>
      <c r="F1211" s="14"/>
    </row>
    <row r="1212" spans="1:6" x14ac:dyDescent="0.35">
      <c r="A1212" s="18"/>
      <c r="B1212" s="14"/>
      <c r="C1212" s="14"/>
      <c r="D1212" s="16"/>
      <c r="E1212" s="14"/>
      <c r="F1212" s="14"/>
    </row>
    <row r="1213" spans="1:6" x14ac:dyDescent="0.35">
      <c r="A1213" s="18"/>
      <c r="B1213" s="14"/>
      <c r="C1213" s="14"/>
      <c r="D1213" s="16"/>
      <c r="E1213" s="14"/>
      <c r="F1213" s="14"/>
    </row>
    <row r="1214" spans="1:6" x14ac:dyDescent="0.35">
      <c r="A1214" s="18"/>
      <c r="B1214" s="14"/>
      <c r="C1214" s="14"/>
      <c r="D1214" s="16"/>
      <c r="E1214" s="14"/>
      <c r="F1214" s="14"/>
    </row>
    <row r="1215" spans="1:6" x14ac:dyDescent="0.35">
      <c r="A1215" s="18"/>
      <c r="B1215" s="14"/>
      <c r="C1215" s="14"/>
      <c r="D1215" s="16"/>
      <c r="E1215" s="14"/>
      <c r="F1215" s="14"/>
    </row>
    <row r="1216" spans="1:6" x14ac:dyDescent="0.35">
      <c r="A1216" s="18"/>
      <c r="B1216" s="14"/>
      <c r="C1216" s="14"/>
      <c r="D1216" s="16"/>
      <c r="E1216" s="14"/>
      <c r="F1216" s="14"/>
    </row>
    <row r="1217" spans="1:6" x14ac:dyDescent="0.35">
      <c r="A1217" s="18"/>
      <c r="B1217" s="14"/>
      <c r="C1217" s="14"/>
      <c r="D1217" s="16"/>
      <c r="E1217" s="14"/>
      <c r="F1217" s="14"/>
    </row>
    <row r="1218" spans="1:6" x14ac:dyDescent="0.35">
      <c r="A1218" s="18"/>
      <c r="B1218" s="14"/>
      <c r="C1218" s="14"/>
      <c r="D1218" s="16"/>
      <c r="E1218" s="14"/>
      <c r="F1218" s="14"/>
    </row>
    <row r="1219" spans="1:6" x14ac:dyDescent="0.35">
      <c r="A1219" s="18"/>
      <c r="B1219" s="14"/>
      <c r="C1219" s="14"/>
      <c r="D1219" s="16"/>
      <c r="E1219" s="14"/>
      <c r="F1219" s="14"/>
    </row>
    <row r="1220" spans="1:6" x14ac:dyDescent="0.35">
      <c r="A1220" s="18"/>
      <c r="B1220" s="14"/>
      <c r="C1220" s="14"/>
      <c r="D1220" s="16"/>
      <c r="E1220" s="14"/>
      <c r="F1220" s="14"/>
    </row>
    <row r="1221" spans="1:6" x14ac:dyDescent="0.35">
      <c r="A1221" s="18"/>
      <c r="B1221" s="14"/>
      <c r="C1221" s="14"/>
      <c r="D1221" s="16"/>
      <c r="E1221" s="14"/>
      <c r="F1221" s="14"/>
    </row>
    <row r="1222" spans="1:6" x14ac:dyDescent="0.35">
      <c r="A1222" s="18"/>
      <c r="B1222" s="14"/>
      <c r="C1222" s="14"/>
      <c r="D1222" s="16"/>
      <c r="E1222" s="14"/>
      <c r="F1222" s="14"/>
    </row>
    <row r="1223" spans="1:6" x14ac:dyDescent="0.35">
      <c r="A1223" s="18"/>
      <c r="B1223" s="14"/>
      <c r="C1223" s="14"/>
      <c r="D1223" s="16"/>
      <c r="E1223" s="14"/>
      <c r="F1223" s="14"/>
    </row>
    <row r="1224" spans="1:6" x14ac:dyDescent="0.35">
      <c r="A1224" s="18"/>
      <c r="B1224" s="14"/>
      <c r="C1224" s="14"/>
      <c r="D1224" s="16"/>
      <c r="E1224" s="14"/>
      <c r="F1224" s="14"/>
    </row>
    <row r="1225" spans="1:6" x14ac:dyDescent="0.35">
      <c r="A1225" s="18"/>
      <c r="B1225" s="14"/>
      <c r="C1225" s="14"/>
      <c r="D1225" s="16"/>
      <c r="E1225" s="14"/>
      <c r="F1225" s="14"/>
    </row>
    <row r="1226" spans="1:6" x14ac:dyDescent="0.35">
      <c r="A1226" s="18"/>
      <c r="B1226" s="14"/>
      <c r="C1226" s="14"/>
      <c r="D1226" s="16"/>
      <c r="E1226" s="14"/>
      <c r="F1226" s="14"/>
    </row>
    <row r="1227" spans="1:6" x14ac:dyDescent="0.35">
      <c r="A1227" s="18"/>
      <c r="B1227" s="14"/>
      <c r="C1227" s="14"/>
      <c r="D1227" s="16"/>
      <c r="E1227" s="14"/>
      <c r="F1227" s="14"/>
    </row>
    <row r="1228" spans="1:6" x14ac:dyDescent="0.35">
      <c r="A1228" s="18"/>
      <c r="B1228" s="14"/>
      <c r="C1228" s="14"/>
      <c r="D1228" s="16"/>
      <c r="E1228" s="14"/>
      <c r="F1228" s="14"/>
    </row>
    <row r="1229" spans="1:6" x14ac:dyDescent="0.35">
      <c r="A1229" s="18"/>
      <c r="B1229" s="14"/>
      <c r="C1229" s="14"/>
      <c r="D1229" s="16"/>
      <c r="E1229" s="14"/>
      <c r="F1229" s="14"/>
    </row>
    <row r="1230" spans="1:6" x14ac:dyDescent="0.35">
      <c r="A1230" s="18"/>
      <c r="B1230" s="14"/>
      <c r="C1230" s="14"/>
      <c r="D1230" s="16"/>
      <c r="E1230" s="14"/>
      <c r="F1230" s="14"/>
    </row>
    <row r="1231" spans="1:6" x14ac:dyDescent="0.35">
      <c r="A1231" s="18"/>
      <c r="B1231" s="14"/>
      <c r="C1231" s="14"/>
      <c r="D1231" s="16"/>
      <c r="E1231" s="14"/>
      <c r="F1231" s="14"/>
    </row>
    <row r="1232" spans="1:6" x14ac:dyDescent="0.35">
      <c r="A1232" s="18"/>
      <c r="B1232" s="14"/>
      <c r="C1232" s="14"/>
      <c r="D1232" s="16"/>
      <c r="E1232" s="14"/>
      <c r="F1232" s="14"/>
    </row>
    <row r="1233" spans="1:6" x14ac:dyDescent="0.35">
      <c r="A1233" s="18"/>
      <c r="B1233" s="14"/>
      <c r="C1233" s="14"/>
      <c r="D1233" s="16"/>
      <c r="E1233" s="14"/>
      <c r="F1233" s="14"/>
    </row>
    <row r="1234" spans="1:6" x14ac:dyDescent="0.35">
      <c r="A1234" s="18"/>
      <c r="B1234" s="14"/>
      <c r="C1234" s="14"/>
      <c r="D1234" s="16"/>
      <c r="E1234" s="14"/>
      <c r="F1234" s="14"/>
    </row>
    <row r="1235" spans="1:6" x14ac:dyDescent="0.35">
      <c r="A1235" s="18"/>
      <c r="B1235" s="14"/>
      <c r="C1235" s="14"/>
      <c r="D1235" s="16"/>
      <c r="E1235" s="14"/>
      <c r="F1235" s="14"/>
    </row>
    <row r="1236" spans="1:6" x14ac:dyDescent="0.35">
      <c r="A1236" s="18"/>
      <c r="B1236" s="14"/>
      <c r="C1236" s="14"/>
      <c r="D1236" s="16"/>
      <c r="E1236" s="14"/>
      <c r="F1236" s="14"/>
    </row>
    <row r="1237" spans="1:6" x14ac:dyDescent="0.35">
      <c r="A1237" s="18"/>
      <c r="B1237" s="14"/>
      <c r="C1237" s="14"/>
      <c r="D1237" s="16"/>
      <c r="E1237" s="14"/>
      <c r="F1237" s="14"/>
    </row>
    <row r="1238" spans="1:6" x14ac:dyDescent="0.35">
      <c r="A1238" s="18"/>
      <c r="B1238" s="14"/>
      <c r="C1238" s="14"/>
      <c r="D1238" s="16"/>
      <c r="E1238" s="14"/>
      <c r="F1238" s="14"/>
    </row>
    <row r="1239" spans="1:6" x14ac:dyDescent="0.35">
      <c r="A1239" s="18"/>
      <c r="B1239" s="14"/>
      <c r="C1239" s="14"/>
      <c r="D1239" s="16"/>
      <c r="E1239" s="14"/>
      <c r="F1239" s="14"/>
    </row>
    <row r="1240" spans="1:6" x14ac:dyDescent="0.35">
      <c r="A1240" s="18"/>
      <c r="B1240" s="14"/>
      <c r="C1240" s="14"/>
      <c r="D1240" s="16"/>
      <c r="E1240" s="14"/>
      <c r="F1240" s="14"/>
    </row>
    <row r="1241" spans="1:6" x14ac:dyDescent="0.35">
      <c r="A1241" s="18"/>
      <c r="B1241" s="14"/>
      <c r="C1241" s="14"/>
      <c r="D1241" s="16"/>
      <c r="E1241" s="14"/>
      <c r="F1241" s="14"/>
    </row>
    <row r="1242" spans="1:6" x14ac:dyDescent="0.35">
      <c r="A1242" s="18"/>
      <c r="B1242" s="14"/>
      <c r="C1242" s="14"/>
      <c r="D1242" s="16"/>
      <c r="E1242" s="14"/>
      <c r="F1242" s="14"/>
    </row>
    <row r="1243" spans="1:6" x14ac:dyDescent="0.35">
      <c r="A1243" s="18"/>
      <c r="B1243" s="14"/>
      <c r="C1243" s="14"/>
      <c r="D1243" s="16"/>
      <c r="E1243" s="14"/>
      <c r="F1243" s="14"/>
    </row>
    <row r="1244" spans="1:6" x14ac:dyDescent="0.35">
      <c r="A1244" s="18"/>
      <c r="B1244" s="14"/>
      <c r="C1244" s="14"/>
      <c r="D1244" s="16"/>
      <c r="E1244" s="14"/>
      <c r="F1244" s="14"/>
    </row>
    <row r="1245" spans="1:6" x14ac:dyDescent="0.35">
      <c r="A1245" s="18"/>
      <c r="B1245" s="14"/>
      <c r="C1245" s="14"/>
      <c r="D1245" s="16"/>
      <c r="E1245" s="14"/>
      <c r="F1245" s="14"/>
    </row>
    <row r="1246" spans="1:6" x14ac:dyDescent="0.35">
      <c r="A1246" s="18"/>
      <c r="B1246" s="14"/>
      <c r="C1246" s="14"/>
      <c r="D1246" s="16"/>
      <c r="E1246" s="14"/>
      <c r="F1246" s="14"/>
    </row>
    <row r="1247" spans="1:6" x14ac:dyDescent="0.35">
      <c r="A1247" s="18"/>
      <c r="B1247" s="14"/>
      <c r="C1247" s="14"/>
      <c r="D1247" s="16"/>
      <c r="E1247" s="14"/>
      <c r="F1247" s="14"/>
    </row>
    <row r="1248" spans="1:6" x14ac:dyDescent="0.35">
      <c r="A1248" s="18"/>
      <c r="B1248" s="14"/>
      <c r="C1248" s="14"/>
      <c r="D1248" s="16"/>
      <c r="E1248" s="14"/>
      <c r="F1248" s="14"/>
    </row>
    <row r="1249" spans="1:6" x14ac:dyDescent="0.35">
      <c r="A1249" s="18"/>
      <c r="B1249" s="14"/>
      <c r="C1249" s="14"/>
      <c r="D1249" s="16"/>
      <c r="E1249" s="14"/>
      <c r="F1249" s="14"/>
    </row>
    <row r="1250" spans="1:6" x14ac:dyDescent="0.35">
      <c r="A1250" s="18"/>
      <c r="B1250" s="14"/>
      <c r="C1250" s="14"/>
      <c r="D1250" s="16"/>
      <c r="E1250" s="14"/>
      <c r="F1250" s="14"/>
    </row>
    <row r="1251" spans="1:6" x14ac:dyDescent="0.35">
      <c r="A1251" s="18"/>
      <c r="B1251" s="14"/>
      <c r="C1251" s="14"/>
      <c r="D1251" s="16"/>
      <c r="E1251" s="14"/>
      <c r="F1251" s="14"/>
    </row>
    <row r="1252" spans="1:6" x14ac:dyDescent="0.35">
      <c r="A1252" s="18"/>
      <c r="B1252" s="14"/>
      <c r="C1252" s="14"/>
      <c r="D1252" s="16"/>
      <c r="E1252" s="14"/>
      <c r="F1252" s="14"/>
    </row>
    <row r="1253" spans="1:6" x14ac:dyDescent="0.35">
      <c r="A1253" s="18"/>
      <c r="B1253" s="14"/>
      <c r="C1253" s="14"/>
      <c r="D1253" s="16"/>
      <c r="E1253" s="14"/>
      <c r="F1253" s="14"/>
    </row>
    <row r="1254" spans="1:6" x14ac:dyDescent="0.35">
      <c r="A1254" s="18"/>
      <c r="B1254" s="14"/>
      <c r="C1254" s="14"/>
      <c r="D1254" s="16"/>
      <c r="E1254" s="14"/>
      <c r="F1254" s="14"/>
    </row>
    <row r="1255" spans="1:6" x14ac:dyDescent="0.35">
      <c r="A1255" s="18"/>
      <c r="B1255" s="14"/>
      <c r="C1255" s="14"/>
      <c r="D1255" s="16"/>
      <c r="E1255" s="14"/>
      <c r="F1255" s="14"/>
    </row>
    <row r="1256" spans="1:6" x14ac:dyDescent="0.35">
      <c r="A1256" s="18"/>
      <c r="B1256" s="14"/>
      <c r="C1256" s="14"/>
      <c r="D1256" s="16"/>
      <c r="E1256" s="14"/>
      <c r="F1256" s="14"/>
    </row>
    <row r="1257" spans="1:6" x14ac:dyDescent="0.35">
      <c r="A1257" s="18"/>
      <c r="B1257" s="14"/>
      <c r="C1257" s="14"/>
      <c r="D1257" s="16"/>
      <c r="E1257" s="14"/>
      <c r="F1257" s="14"/>
    </row>
    <row r="1258" spans="1:6" x14ac:dyDescent="0.35">
      <c r="A1258" s="18"/>
      <c r="B1258" s="14"/>
      <c r="C1258" s="14"/>
      <c r="D1258" s="16"/>
      <c r="E1258" s="14"/>
      <c r="F1258" s="14"/>
    </row>
    <row r="1259" spans="1:6" x14ac:dyDescent="0.35">
      <c r="A1259" s="18"/>
      <c r="B1259" s="14"/>
      <c r="C1259" s="14"/>
      <c r="D1259" s="16"/>
      <c r="E1259" s="14"/>
      <c r="F1259" s="14"/>
    </row>
    <row r="1260" spans="1:6" x14ac:dyDescent="0.35">
      <c r="A1260" s="18"/>
      <c r="B1260" s="14"/>
      <c r="C1260" s="14"/>
      <c r="D1260" s="16"/>
      <c r="E1260" s="14"/>
      <c r="F1260" s="14"/>
    </row>
    <row r="1261" spans="1:6" x14ac:dyDescent="0.35">
      <c r="A1261" s="18"/>
      <c r="B1261" s="14"/>
      <c r="C1261" s="14"/>
      <c r="D1261" s="16"/>
      <c r="E1261" s="14"/>
      <c r="F1261" s="14"/>
    </row>
    <row r="1262" spans="1:6" x14ac:dyDescent="0.35">
      <c r="A1262" s="18"/>
      <c r="B1262" s="14"/>
      <c r="C1262" s="14"/>
      <c r="D1262" s="16"/>
      <c r="E1262" s="14"/>
      <c r="F1262" s="14"/>
    </row>
    <row r="1263" spans="1:6" x14ac:dyDescent="0.35">
      <c r="A1263" s="18"/>
      <c r="B1263" s="14"/>
      <c r="C1263" s="14"/>
      <c r="D1263" s="16"/>
      <c r="E1263" s="14"/>
      <c r="F1263" s="14"/>
    </row>
    <row r="1264" spans="1:6" x14ac:dyDescent="0.35">
      <c r="A1264" s="18"/>
      <c r="B1264" s="14"/>
      <c r="C1264" s="14"/>
      <c r="D1264" s="16"/>
      <c r="E1264" s="14"/>
      <c r="F1264" s="14"/>
    </row>
    <row r="1265" spans="1:6" x14ac:dyDescent="0.35">
      <c r="A1265" s="18"/>
      <c r="B1265" s="14"/>
      <c r="C1265" s="14"/>
      <c r="D1265" s="16"/>
      <c r="E1265" s="14"/>
      <c r="F1265" s="14"/>
    </row>
    <row r="1266" spans="1:6" x14ac:dyDescent="0.35">
      <c r="A1266" s="18"/>
      <c r="B1266" s="14"/>
      <c r="C1266" s="14"/>
      <c r="D1266" s="16"/>
      <c r="E1266" s="14"/>
      <c r="F1266" s="14"/>
    </row>
    <row r="1267" spans="1:6" x14ac:dyDescent="0.35">
      <c r="A1267" s="18"/>
      <c r="B1267" s="14"/>
      <c r="C1267" s="14"/>
      <c r="D1267" s="16"/>
      <c r="E1267" s="14"/>
      <c r="F1267" s="14"/>
    </row>
    <row r="1268" spans="1:6" x14ac:dyDescent="0.35">
      <c r="A1268" s="18"/>
      <c r="B1268" s="14"/>
      <c r="C1268" s="14"/>
      <c r="D1268" s="16"/>
      <c r="E1268" s="14"/>
      <c r="F1268" s="14"/>
    </row>
    <row r="1269" spans="1:6" x14ac:dyDescent="0.35">
      <c r="A1269" s="18"/>
      <c r="B1269" s="14"/>
      <c r="C1269" s="14"/>
      <c r="D1269" s="16"/>
      <c r="E1269" s="14"/>
      <c r="F1269" s="14"/>
    </row>
    <row r="1270" spans="1:6" x14ac:dyDescent="0.35">
      <c r="A1270" s="18"/>
      <c r="B1270" s="14"/>
      <c r="C1270" s="14"/>
      <c r="D1270" s="16"/>
      <c r="E1270" s="14"/>
      <c r="F1270" s="14"/>
    </row>
    <row r="1271" spans="1:6" x14ac:dyDescent="0.35">
      <c r="A1271" s="18"/>
      <c r="B1271" s="14"/>
      <c r="C1271" s="14"/>
      <c r="D1271" s="16"/>
      <c r="E1271" s="14"/>
      <c r="F1271" s="14"/>
    </row>
    <row r="1272" spans="1:6" x14ac:dyDescent="0.35">
      <c r="A1272" s="18"/>
      <c r="B1272" s="14"/>
      <c r="C1272" s="14"/>
      <c r="D1272" s="16"/>
      <c r="E1272" s="14"/>
      <c r="F1272" s="14"/>
    </row>
    <row r="1273" spans="1:6" x14ac:dyDescent="0.35">
      <c r="A1273" s="18"/>
      <c r="B1273" s="14"/>
      <c r="C1273" s="14"/>
      <c r="D1273" s="16"/>
      <c r="E1273" s="14"/>
      <c r="F1273" s="14"/>
    </row>
    <row r="1274" spans="1:6" x14ac:dyDescent="0.35">
      <c r="A1274" s="18"/>
      <c r="B1274" s="14"/>
      <c r="C1274" s="14"/>
      <c r="D1274" s="16"/>
      <c r="E1274" s="14"/>
      <c r="F1274" s="14"/>
    </row>
    <row r="1275" spans="1:6" x14ac:dyDescent="0.35">
      <c r="A1275" s="18"/>
      <c r="B1275" s="14"/>
      <c r="C1275" s="14"/>
      <c r="D1275" s="16"/>
      <c r="E1275" s="14"/>
      <c r="F1275" s="14"/>
    </row>
    <row r="1276" spans="1:6" x14ac:dyDescent="0.35">
      <c r="A1276" s="18"/>
      <c r="B1276" s="14"/>
      <c r="C1276" s="14"/>
      <c r="D1276" s="16"/>
      <c r="E1276" s="14"/>
      <c r="F1276" s="14"/>
    </row>
    <row r="1277" spans="1:6" x14ac:dyDescent="0.35">
      <c r="A1277" s="18"/>
      <c r="B1277" s="14"/>
      <c r="C1277" s="14"/>
      <c r="D1277" s="16"/>
      <c r="E1277" s="14"/>
      <c r="F1277" s="14"/>
    </row>
    <row r="1278" spans="1:6" x14ac:dyDescent="0.35">
      <c r="A1278" s="18"/>
      <c r="B1278" s="14"/>
      <c r="C1278" s="14"/>
      <c r="D1278" s="16"/>
      <c r="E1278" s="14"/>
      <c r="F1278" s="14"/>
    </row>
    <row r="1279" spans="1:6" x14ac:dyDescent="0.35">
      <c r="A1279" s="18"/>
      <c r="B1279" s="14"/>
      <c r="C1279" s="14"/>
      <c r="D1279" s="16"/>
      <c r="E1279" s="14"/>
      <c r="F1279" s="14"/>
    </row>
    <row r="1280" spans="1:6" x14ac:dyDescent="0.35">
      <c r="A1280" s="18"/>
      <c r="B1280" s="14"/>
      <c r="C1280" s="14"/>
      <c r="D1280" s="16"/>
      <c r="E1280" s="14"/>
      <c r="F1280" s="14"/>
    </row>
    <row r="1281" spans="1:6" x14ac:dyDescent="0.35">
      <c r="A1281" s="18"/>
      <c r="B1281" s="14"/>
      <c r="C1281" s="14"/>
      <c r="D1281" s="16"/>
      <c r="E1281" s="14"/>
      <c r="F1281" s="14"/>
    </row>
    <row r="1282" spans="1:6" x14ac:dyDescent="0.35">
      <c r="A1282" s="18"/>
      <c r="B1282" s="14"/>
      <c r="C1282" s="14"/>
      <c r="D1282" s="16"/>
      <c r="E1282" s="14"/>
      <c r="F1282" s="14"/>
    </row>
    <row r="1283" spans="1:6" x14ac:dyDescent="0.35">
      <c r="A1283" s="18"/>
      <c r="B1283" s="14"/>
      <c r="C1283" s="14"/>
      <c r="D1283" s="16"/>
      <c r="E1283" s="14"/>
      <c r="F1283" s="14"/>
    </row>
    <row r="1284" spans="1:6" x14ac:dyDescent="0.35">
      <c r="A1284" s="18"/>
      <c r="B1284" s="14"/>
      <c r="C1284" s="14"/>
      <c r="D1284" s="16"/>
      <c r="E1284" s="14"/>
      <c r="F1284" s="14"/>
    </row>
    <row r="1285" spans="1:6" x14ac:dyDescent="0.35">
      <c r="A1285" s="18"/>
      <c r="B1285" s="14"/>
      <c r="C1285" s="14"/>
      <c r="D1285" s="16"/>
      <c r="E1285" s="14"/>
      <c r="F1285" s="14"/>
    </row>
    <row r="1286" spans="1:6" x14ac:dyDescent="0.35">
      <c r="A1286" s="18"/>
      <c r="B1286" s="14"/>
      <c r="C1286" s="14"/>
      <c r="D1286" s="16"/>
      <c r="E1286" s="14"/>
      <c r="F1286" s="14"/>
    </row>
    <row r="1287" spans="1:6" x14ac:dyDescent="0.35">
      <c r="A1287" s="18"/>
      <c r="B1287" s="14"/>
      <c r="C1287" s="14"/>
      <c r="D1287" s="16"/>
      <c r="E1287" s="14"/>
      <c r="F1287" s="14"/>
    </row>
    <row r="1288" spans="1:6" x14ac:dyDescent="0.35">
      <c r="A1288" s="18"/>
      <c r="B1288" s="14"/>
      <c r="C1288" s="14"/>
      <c r="D1288" s="16"/>
      <c r="E1288" s="14"/>
      <c r="F1288" s="14"/>
    </row>
    <row r="1289" spans="1:6" x14ac:dyDescent="0.35">
      <c r="A1289" s="18"/>
      <c r="B1289" s="14"/>
      <c r="C1289" s="14"/>
      <c r="D1289" s="16"/>
      <c r="E1289" s="14"/>
      <c r="F1289" s="14"/>
    </row>
    <row r="1290" spans="1:6" x14ac:dyDescent="0.35">
      <c r="A1290" s="18"/>
      <c r="B1290" s="14"/>
      <c r="C1290" s="14"/>
      <c r="D1290" s="16"/>
      <c r="E1290" s="14"/>
      <c r="F1290" s="14"/>
    </row>
    <row r="1291" spans="1:6" x14ac:dyDescent="0.35">
      <c r="A1291" s="18"/>
      <c r="B1291" s="14"/>
      <c r="C1291" s="14"/>
      <c r="D1291" s="16"/>
      <c r="E1291" s="14"/>
      <c r="F1291" s="14"/>
    </row>
    <row r="1292" spans="1:6" x14ac:dyDescent="0.35">
      <c r="A1292" s="18"/>
      <c r="B1292" s="14"/>
      <c r="C1292" s="14"/>
      <c r="D1292" s="16"/>
      <c r="E1292" s="14"/>
      <c r="F1292" s="14"/>
    </row>
    <row r="1293" spans="1:6" x14ac:dyDescent="0.35">
      <c r="A1293" s="18"/>
      <c r="B1293" s="14"/>
      <c r="C1293" s="14"/>
      <c r="D1293" s="16"/>
      <c r="E1293" s="14"/>
      <c r="F1293" s="14"/>
    </row>
    <row r="1294" spans="1:6" x14ac:dyDescent="0.35">
      <c r="A1294" s="18"/>
      <c r="B1294" s="14"/>
      <c r="C1294" s="14"/>
      <c r="D1294" s="16"/>
      <c r="E1294" s="14"/>
      <c r="F1294" s="14"/>
    </row>
    <row r="1295" spans="1:6" x14ac:dyDescent="0.35">
      <c r="A1295" s="18"/>
      <c r="B1295" s="14"/>
      <c r="C1295" s="14"/>
      <c r="D1295" s="16"/>
      <c r="E1295" s="14"/>
      <c r="F1295" s="14"/>
    </row>
    <row r="1296" spans="1:6" x14ac:dyDescent="0.35">
      <c r="A1296" s="18"/>
      <c r="B1296" s="14"/>
      <c r="C1296" s="14"/>
      <c r="D1296" s="16"/>
      <c r="E1296" s="14"/>
      <c r="F1296" s="14"/>
    </row>
    <row r="1297" spans="1:6" x14ac:dyDescent="0.35">
      <c r="A1297" s="18"/>
      <c r="B1297" s="14"/>
      <c r="C1297" s="14"/>
      <c r="D1297" s="16"/>
      <c r="E1297" s="14"/>
      <c r="F1297" s="14"/>
    </row>
    <row r="1298" spans="1:6" x14ac:dyDescent="0.35">
      <c r="A1298" s="18"/>
      <c r="B1298" s="14"/>
      <c r="C1298" s="14"/>
      <c r="D1298" s="16"/>
      <c r="E1298" s="14"/>
      <c r="F1298" s="14"/>
    </row>
    <row r="1299" spans="1:6" x14ac:dyDescent="0.35">
      <c r="A1299" s="18"/>
      <c r="B1299" s="14"/>
      <c r="C1299" s="14"/>
      <c r="D1299" s="16"/>
      <c r="E1299" s="14"/>
      <c r="F1299" s="14"/>
    </row>
    <row r="1300" spans="1:6" x14ac:dyDescent="0.35">
      <c r="A1300" s="18"/>
      <c r="B1300" s="14"/>
      <c r="C1300" s="14"/>
      <c r="D1300" s="16"/>
      <c r="E1300" s="14"/>
      <c r="F1300" s="14"/>
    </row>
    <row r="1301" spans="1:6" x14ac:dyDescent="0.35">
      <c r="A1301" s="18"/>
      <c r="B1301" s="14"/>
      <c r="C1301" s="14"/>
      <c r="D1301" s="16"/>
      <c r="E1301" s="14"/>
      <c r="F1301" s="14"/>
    </row>
    <row r="1302" spans="1:6" x14ac:dyDescent="0.35">
      <c r="A1302" s="18"/>
      <c r="B1302" s="14"/>
      <c r="C1302" s="14"/>
      <c r="D1302" s="16"/>
      <c r="E1302" s="14"/>
      <c r="F1302" s="14"/>
    </row>
    <row r="1303" spans="1:6" x14ac:dyDescent="0.35">
      <c r="A1303" s="18"/>
      <c r="B1303" s="14"/>
      <c r="C1303" s="14"/>
      <c r="D1303" s="16"/>
      <c r="E1303" s="14"/>
      <c r="F1303" s="14"/>
    </row>
    <row r="1304" spans="1:6" x14ac:dyDescent="0.35">
      <c r="A1304" s="18"/>
      <c r="B1304" s="14"/>
      <c r="C1304" s="14"/>
      <c r="D1304" s="16"/>
      <c r="E1304" s="14"/>
      <c r="F1304" s="14"/>
    </row>
    <row r="1305" spans="1:6" x14ac:dyDescent="0.35">
      <c r="A1305" s="18"/>
      <c r="B1305" s="14"/>
      <c r="C1305" s="14"/>
      <c r="D1305" s="16"/>
      <c r="E1305" s="14"/>
      <c r="F1305" s="14"/>
    </row>
    <row r="1306" spans="1:6" x14ac:dyDescent="0.35">
      <c r="A1306" s="18"/>
      <c r="B1306" s="14"/>
      <c r="C1306" s="14"/>
      <c r="D1306" s="16"/>
      <c r="E1306" s="14"/>
      <c r="F1306" s="14"/>
    </row>
    <row r="1307" spans="1:6" x14ac:dyDescent="0.35">
      <c r="A1307" s="18"/>
      <c r="B1307" s="14"/>
      <c r="C1307" s="14"/>
      <c r="D1307" s="16"/>
      <c r="E1307" s="14"/>
      <c r="F1307" s="14"/>
    </row>
    <row r="1308" spans="1:6" x14ac:dyDescent="0.35">
      <c r="A1308" s="18"/>
      <c r="B1308" s="14"/>
      <c r="C1308" s="14"/>
      <c r="D1308" s="16"/>
      <c r="E1308" s="14"/>
      <c r="F1308" s="14"/>
    </row>
    <row r="1309" spans="1:6" x14ac:dyDescent="0.35">
      <c r="A1309" s="18"/>
      <c r="B1309" s="14"/>
      <c r="C1309" s="14"/>
      <c r="D1309" s="16"/>
      <c r="E1309" s="14"/>
      <c r="F1309" s="14"/>
    </row>
    <row r="1310" spans="1:6" x14ac:dyDescent="0.35">
      <c r="A1310" s="18"/>
      <c r="B1310" s="14"/>
      <c r="C1310" s="14"/>
      <c r="D1310" s="16"/>
      <c r="E1310" s="14"/>
      <c r="F1310" s="14"/>
    </row>
    <row r="1311" spans="1:6" x14ac:dyDescent="0.35">
      <c r="A1311" s="18"/>
      <c r="B1311" s="14"/>
      <c r="C1311" s="14"/>
      <c r="D1311" s="16"/>
      <c r="E1311" s="14"/>
      <c r="F1311" s="14"/>
    </row>
    <row r="1312" spans="1:6" x14ac:dyDescent="0.35">
      <c r="A1312" s="18"/>
      <c r="B1312" s="14"/>
      <c r="C1312" s="14"/>
      <c r="D1312" s="16"/>
      <c r="E1312" s="14"/>
      <c r="F1312" s="14"/>
    </row>
    <row r="1313" spans="1:6" x14ac:dyDescent="0.35">
      <c r="A1313" s="18"/>
      <c r="B1313" s="14"/>
      <c r="C1313" s="14"/>
      <c r="D1313" s="16"/>
      <c r="E1313" s="14"/>
      <c r="F1313" s="14"/>
    </row>
    <row r="1314" spans="1:6" x14ac:dyDescent="0.35">
      <c r="A1314" s="18"/>
      <c r="B1314" s="14"/>
      <c r="C1314" s="14"/>
      <c r="D1314" s="16"/>
      <c r="E1314" s="14"/>
      <c r="F1314" s="14"/>
    </row>
    <row r="1315" spans="1:6" x14ac:dyDescent="0.35">
      <c r="A1315" s="18"/>
      <c r="B1315" s="14"/>
      <c r="C1315" s="14"/>
      <c r="D1315" s="16"/>
      <c r="E1315" s="14"/>
      <c r="F1315" s="14"/>
    </row>
    <row r="1316" spans="1:6" x14ac:dyDescent="0.35">
      <c r="A1316" s="18"/>
      <c r="B1316" s="14"/>
      <c r="C1316" s="14"/>
      <c r="D1316" s="16"/>
      <c r="E1316" s="14"/>
      <c r="F1316" s="14"/>
    </row>
    <row r="1317" spans="1:6" x14ac:dyDescent="0.35">
      <c r="A1317" s="18"/>
      <c r="B1317" s="14"/>
      <c r="C1317" s="14"/>
      <c r="D1317" s="16"/>
      <c r="E1317" s="14"/>
      <c r="F1317" s="14"/>
    </row>
    <row r="1318" spans="1:6" x14ac:dyDescent="0.35">
      <c r="A1318" s="18"/>
      <c r="B1318" s="14"/>
      <c r="C1318" s="14"/>
      <c r="D1318" s="16"/>
      <c r="E1318" s="14"/>
      <c r="F1318" s="14"/>
    </row>
    <row r="1319" spans="1:6" x14ac:dyDescent="0.35">
      <c r="A1319" s="18"/>
      <c r="B1319" s="14"/>
      <c r="C1319" s="14"/>
      <c r="D1319" s="16"/>
      <c r="E1319" s="14"/>
      <c r="F1319" s="14"/>
    </row>
    <row r="1320" spans="1:6" x14ac:dyDescent="0.35">
      <c r="A1320" s="18"/>
      <c r="B1320" s="14"/>
      <c r="C1320" s="14"/>
      <c r="D1320" s="16"/>
      <c r="E1320" s="14"/>
      <c r="F1320" s="14"/>
    </row>
    <row r="1321" spans="1:6" x14ac:dyDescent="0.35">
      <c r="A1321" s="18"/>
      <c r="B1321" s="14"/>
      <c r="C1321" s="14"/>
      <c r="D1321" s="16"/>
      <c r="E1321" s="14"/>
      <c r="F1321" s="14"/>
    </row>
    <row r="1322" spans="1:6" x14ac:dyDescent="0.35">
      <c r="A1322" s="18"/>
      <c r="B1322" s="14"/>
      <c r="C1322" s="14"/>
      <c r="D1322" s="16"/>
      <c r="E1322" s="14"/>
      <c r="F1322" s="14"/>
    </row>
    <row r="1323" spans="1:6" x14ac:dyDescent="0.35">
      <c r="A1323" s="18"/>
      <c r="B1323" s="14"/>
      <c r="C1323" s="14"/>
      <c r="D1323" s="16"/>
      <c r="E1323" s="14"/>
      <c r="F1323" s="14"/>
    </row>
    <row r="1324" spans="1:6" x14ac:dyDescent="0.35">
      <c r="A1324" s="18"/>
      <c r="B1324" s="14"/>
      <c r="C1324" s="14"/>
      <c r="D1324" s="16"/>
      <c r="E1324" s="14"/>
      <c r="F1324" s="14"/>
    </row>
    <row r="1325" spans="1:6" x14ac:dyDescent="0.35">
      <c r="A1325" s="18"/>
      <c r="B1325" s="14"/>
      <c r="C1325" s="14"/>
      <c r="D1325" s="16"/>
      <c r="E1325" s="14"/>
      <c r="F1325" s="14"/>
    </row>
    <row r="1326" spans="1:6" x14ac:dyDescent="0.35">
      <c r="A1326" s="18"/>
      <c r="B1326" s="14"/>
      <c r="C1326" s="14"/>
      <c r="D1326" s="16"/>
      <c r="E1326" s="14"/>
      <c r="F1326" s="14"/>
    </row>
    <row r="1327" spans="1:6" x14ac:dyDescent="0.35">
      <c r="A1327" s="18"/>
      <c r="B1327" s="14"/>
      <c r="C1327" s="14"/>
      <c r="D1327" s="16"/>
      <c r="E1327" s="14"/>
      <c r="F1327" s="14"/>
    </row>
    <row r="1328" spans="1:6" x14ac:dyDescent="0.35">
      <c r="A1328" s="18"/>
      <c r="B1328" s="14"/>
      <c r="C1328" s="14"/>
      <c r="D1328" s="16"/>
      <c r="E1328" s="14"/>
      <c r="F1328" s="14"/>
    </row>
    <row r="1329" spans="1:6" x14ac:dyDescent="0.35">
      <c r="A1329" s="18"/>
      <c r="B1329" s="14"/>
      <c r="C1329" s="14"/>
      <c r="D1329" s="16"/>
      <c r="E1329" s="14"/>
      <c r="F1329" s="14"/>
    </row>
    <row r="1330" spans="1:6" x14ac:dyDescent="0.35">
      <c r="A1330" s="18"/>
      <c r="B1330" s="14"/>
      <c r="C1330" s="14"/>
      <c r="D1330" s="16"/>
      <c r="E1330" s="14"/>
      <c r="F1330" s="14"/>
    </row>
    <row r="1331" spans="1:6" x14ac:dyDescent="0.35">
      <c r="A1331" s="18"/>
      <c r="B1331" s="14"/>
      <c r="C1331" s="14"/>
      <c r="D1331" s="16"/>
      <c r="E1331" s="14"/>
      <c r="F1331" s="14"/>
    </row>
    <row r="1332" spans="1:6" x14ac:dyDescent="0.35">
      <c r="A1332" s="18"/>
      <c r="B1332" s="14"/>
      <c r="C1332" s="14"/>
      <c r="D1332" s="16"/>
      <c r="E1332" s="14"/>
      <c r="F1332" s="14"/>
    </row>
    <row r="1333" spans="1:6" x14ac:dyDescent="0.35">
      <c r="A1333" s="18"/>
      <c r="B1333" s="14"/>
      <c r="C1333" s="14"/>
      <c r="D1333" s="16"/>
      <c r="E1333" s="14"/>
      <c r="F1333" s="14"/>
    </row>
    <row r="1334" spans="1:6" x14ac:dyDescent="0.35">
      <c r="A1334" s="18"/>
      <c r="B1334" s="14"/>
      <c r="C1334" s="14"/>
      <c r="D1334" s="16"/>
      <c r="E1334" s="14"/>
      <c r="F1334" s="14"/>
    </row>
    <row r="1335" spans="1:6" x14ac:dyDescent="0.35">
      <c r="A1335" s="18"/>
      <c r="B1335" s="14"/>
      <c r="C1335" s="14"/>
      <c r="D1335" s="16"/>
      <c r="E1335" s="14"/>
      <c r="F1335" s="14"/>
    </row>
    <row r="1336" spans="1:6" x14ac:dyDescent="0.35">
      <c r="A1336" s="18"/>
      <c r="B1336" s="14"/>
      <c r="C1336" s="14"/>
      <c r="D1336" s="16"/>
      <c r="E1336" s="14"/>
      <c r="F1336" s="14"/>
    </row>
    <row r="1337" spans="1:6" x14ac:dyDescent="0.35">
      <c r="A1337" s="18"/>
      <c r="B1337" s="14"/>
      <c r="C1337" s="14"/>
      <c r="D1337" s="16"/>
      <c r="E1337" s="14"/>
      <c r="F1337" s="14"/>
    </row>
    <row r="1338" spans="1:6" x14ac:dyDescent="0.35">
      <c r="A1338" s="18"/>
      <c r="B1338" s="14"/>
      <c r="C1338" s="14"/>
      <c r="D1338" s="16"/>
      <c r="E1338" s="14"/>
      <c r="F1338" s="14"/>
    </row>
    <row r="1339" spans="1:6" x14ac:dyDescent="0.35">
      <c r="A1339" s="18"/>
      <c r="B1339" s="14"/>
      <c r="C1339" s="14"/>
      <c r="D1339" s="16"/>
      <c r="E1339" s="14"/>
      <c r="F1339" s="14"/>
    </row>
    <row r="1340" spans="1:6" x14ac:dyDescent="0.35">
      <c r="A1340" s="18"/>
      <c r="B1340" s="14"/>
      <c r="C1340" s="14"/>
      <c r="D1340" s="16"/>
      <c r="E1340" s="14"/>
      <c r="F1340" s="14"/>
    </row>
    <row r="1341" spans="1:6" x14ac:dyDescent="0.35">
      <c r="A1341" s="18"/>
      <c r="B1341" s="14"/>
      <c r="C1341" s="14"/>
      <c r="D1341" s="16"/>
      <c r="E1341" s="14"/>
      <c r="F1341" s="14"/>
    </row>
    <row r="1342" spans="1:6" x14ac:dyDescent="0.35">
      <c r="A1342" s="18"/>
      <c r="B1342" s="14"/>
      <c r="C1342" s="14"/>
      <c r="D1342" s="16"/>
      <c r="E1342" s="14"/>
      <c r="F1342" s="14"/>
    </row>
    <row r="1343" spans="1:6" x14ac:dyDescent="0.35">
      <c r="A1343" s="18"/>
      <c r="B1343" s="14"/>
      <c r="C1343" s="14"/>
      <c r="D1343" s="16"/>
      <c r="E1343" s="14"/>
      <c r="F1343" s="14"/>
    </row>
    <row r="1344" spans="1:6" x14ac:dyDescent="0.35">
      <c r="A1344" s="18"/>
      <c r="B1344" s="14"/>
      <c r="C1344" s="14"/>
      <c r="D1344" s="16"/>
      <c r="E1344" s="14"/>
      <c r="F1344" s="14"/>
    </row>
    <row r="1345" spans="1:6" x14ac:dyDescent="0.35">
      <c r="A1345" s="18"/>
      <c r="B1345" s="14"/>
      <c r="C1345" s="14"/>
      <c r="D1345" s="16"/>
      <c r="E1345" s="14"/>
      <c r="F1345" s="14"/>
    </row>
    <row r="1346" spans="1:6" x14ac:dyDescent="0.35">
      <c r="A1346" s="18"/>
      <c r="B1346" s="14"/>
      <c r="C1346" s="14"/>
      <c r="D1346" s="16"/>
      <c r="E1346" s="14"/>
      <c r="F1346" s="14"/>
    </row>
    <row r="1347" spans="1:6" x14ac:dyDescent="0.35">
      <c r="A1347" s="18"/>
      <c r="B1347" s="14"/>
      <c r="C1347" s="14"/>
      <c r="D1347" s="16"/>
      <c r="E1347" s="14"/>
      <c r="F1347" s="14"/>
    </row>
    <row r="1348" spans="1:6" x14ac:dyDescent="0.35">
      <c r="A1348" s="18"/>
      <c r="B1348" s="14"/>
      <c r="C1348" s="14"/>
      <c r="D1348" s="16"/>
      <c r="E1348" s="14"/>
      <c r="F1348" s="14"/>
    </row>
    <row r="1349" spans="1:6" x14ac:dyDescent="0.35">
      <c r="A1349" s="18"/>
      <c r="B1349" s="14"/>
      <c r="C1349" s="14"/>
      <c r="D1349" s="16"/>
      <c r="E1349" s="14"/>
      <c r="F1349" s="14"/>
    </row>
    <row r="1350" spans="1:6" x14ac:dyDescent="0.35">
      <c r="A1350" s="18"/>
      <c r="B1350" s="14"/>
      <c r="C1350" s="14"/>
      <c r="D1350" s="16"/>
      <c r="E1350" s="14"/>
      <c r="F1350" s="14"/>
    </row>
    <row r="1351" spans="1:6" x14ac:dyDescent="0.35">
      <c r="A1351" s="18"/>
      <c r="B1351" s="14"/>
      <c r="C1351" s="14"/>
      <c r="D1351" s="16"/>
      <c r="E1351" s="14"/>
      <c r="F1351" s="14"/>
    </row>
    <row r="1352" spans="1:6" x14ac:dyDescent="0.35">
      <c r="A1352" s="18"/>
      <c r="B1352" s="14"/>
      <c r="C1352" s="14"/>
      <c r="D1352" s="16"/>
      <c r="E1352" s="14"/>
      <c r="F1352" s="14"/>
    </row>
    <row r="1353" spans="1:6" x14ac:dyDescent="0.35">
      <c r="A1353" s="18"/>
      <c r="B1353" s="14"/>
      <c r="C1353" s="14"/>
      <c r="D1353" s="16"/>
      <c r="E1353" s="14"/>
      <c r="F1353" s="14"/>
    </row>
    <row r="1354" spans="1:6" x14ac:dyDescent="0.35">
      <c r="A1354" s="18"/>
      <c r="B1354" s="14"/>
      <c r="C1354" s="14"/>
      <c r="D1354" s="16"/>
      <c r="E1354" s="14"/>
      <c r="F1354" s="14"/>
    </row>
    <row r="1355" spans="1:6" x14ac:dyDescent="0.35">
      <c r="A1355" s="18"/>
      <c r="B1355" s="14"/>
      <c r="C1355" s="14"/>
      <c r="D1355" s="16"/>
      <c r="E1355" s="14"/>
      <c r="F1355" s="14"/>
    </row>
    <row r="1356" spans="1:6" x14ac:dyDescent="0.35">
      <c r="A1356" s="18"/>
      <c r="B1356" s="14"/>
      <c r="C1356" s="14"/>
      <c r="D1356" s="16"/>
      <c r="E1356" s="14"/>
      <c r="F1356" s="14"/>
    </row>
    <row r="1357" spans="1:6" x14ac:dyDescent="0.35">
      <c r="A1357" s="18"/>
      <c r="B1357" s="14"/>
      <c r="C1357" s="14"/>
      <c r="D1357" s="16"/>
      <c r="E1357" s="14"/>
      <c r="F1357" s="14"/>
    </row>
    <row r="1358" spans="1:6" x14ac:dyDescent="0.35">
      <c r="A1358" s="18"/>
      <c r="B1358" s="14"/>
      <c r="C1358" s="14"/>
      <c r="D1358" s="16"/>
      <c r="E1358" s="14"/>
      <c r="F1358" s="14"/>
    </row>
    <row r="1359" spans="1:6" x14ac:dyDescent="0.35">
      <c r="A1359" s="18"/>
      <c r="B1359" s="14"/>
      <c r="C1359" s="14"/>
      <c r="D1359" s="16"/>
      <c r="E1359" s="14"/>
      <c r="F1359" s="14"/>
    </row>
    <row r="1360" spans="1:6" x14ac:dyDescent="0.35">
      <c r="A1360" s="18"/>
      <c r="B1360" s="14"/>
      <c r="C1360" s="14"/>
      <c r="D1360" s="16"/>
      <c r="E1360" s="14"/>
      <c r="F1360" s="14"/>
    </row>
    <row r="1361" spans="1:6" x14ac:dyDescent="0.35">
      <c r="A1361" s="18"/>
      <c r="B1361" s="14"/>
      <c r="C1361" s="14"/>
      <c r="D1361" s="16"/>
      <c r="E1361" s="14"/>
      <c r="F1361" s="14"/>
    </row>
    <row r="1362" spans="1:6" x14ac:dyDescent="0.35">
      <c r="A1362" s="18"/>
      <c r="B1362" s="14"/>
      <c r="C1362" s="14"/>
      <c r="D1362" s="16"/>
      <c r="E1362" s="14"/>
      <c r="F1362" s="14"/>
    </row>
    <row r="1363" spans="1:6" x14ac:dyDescent="0.35">
      <c r="A1363" s="18"/>
      <c r="B1363" s="14"/>
      <c r="C1363" s="14"/>
      <c r="D1363" s="16"/>
      <c r="E1363" s="14"/>
      <c r="F1363" s="14"/>
    </row>
    <row r="1364" spans="1:6" x14ac:dyDescent="0.35">
      <c r="A1364" s="18"/>
      <c r="B1364" s="14"/>
      <c r="C1364" s="14"/>
      <c r="D1364" s="16"/>
      <c r="E1364" s="14"/>
      <c r="F1364" s="14"/>
    </row>
    <row r="1365" spans="1:6" x14ac:dyDescent="0.35">
      <c r="A1365" s="18"/>
      <c r="B1365" s="14"/>
      <c r="C1365" s="14"/>
      <c r="D1365" s="16"/>
      <c r="E1365" s="14"/>
      <c r="F1365" s="14"/>
    </row>
    <row r="1366" spans="1:6" x14ac:dyDescent="0.35">
      <c r="A1366" s="18"/>
      <c r="B1366" s="14"/>
      <c r="C1366" s="14"/>
      <c r="D1366" s="16"/>
      <c r="E1366" s="14"/>
      <c r="F1366" s="14"/>
    </row>
    <row r="1367" spans="1:6" x14ac:dyDescent="0.35">
      <c r="A1367" s="18"/>
      <c r="B1367" s="14"/>
      <c r="C1367" s="14"/>
      <c r="D1367" s="16"/>
      <c r="E1367" s="14"/>
      <c r="F1367" s="14"/>
    </row>
    <row r="1368" spans="1:6" x14ac:dyDescent="0.35">
      <c r="A1368" s="18"/>
      <c r="B1368" s="14"/>
      <c r="C1368" s="14"/>
      <c r="D1368" s="16"/>
      <c r="E1368" s="14"/>
      <c r="F1368" s="14"/>
    </row>
    <row r="1369" spans="1:6" x14ac:dyDescent="0.35">
      <c r="A1369" s="18"/>
      <c r="B1369" s="14"/>
      <c r="C1369" s="14"/>
      <c r="D1369" s="16"/>
      <c r="E1369" s="14"/>
      <c r="F1369" s="14"/>
    </row>
    <row r="1370" spans="1:6" x14ac:dyDescent="0.35">
      <c r="A1370" s="18"/>
      <c r="B1370" s="14"/>
      <c r="C1370" s="14"/>
      <c r="D1370" s="16"/>
      <c r="E1370" s="14"/>
      <c r="F1370" s="14"/>
    </row>
    <row r="1371" spans="1:6" x14ac:dyDescent="0.35">
      <c r="A1371" s="18"/>
      <c r="B1371" s="14"/>
      <c r="C1371" s="14"/>
      <c r="D1371" s="16"/>
      <c r="E1371" s="14"/>
      <c r="F1371" s="14"/>
    </row>
    <row r="1372" spans="1:6" x14ac:dyDescent="0.35">
      <c r="A1372" s="18"/>
      <c r="B1372" s="14"/>
      <c r="C1372" s="14"/>
      <c r="D1372" s="16"/>
      <c r="E1372" s="14"/>
      <c r="F1372" s="14"/>
    </row>
    <row r="1373" spans="1:6" x14ac:dyDescent="0.35">
      <c r="A1373" s="18"/>
      <c r="B1373" s="14"/>
      <c r="C1373" s="14"/>
      <c r="D1373" s="16"/>
      <c r="E1373" s="14"/>
      <c r="F1373" s="14"/>
    </row>
    <row r="1374" spans="1:6" x14ac:dyDescent="0.35">
      <c r="A1374" s="18"/>
      <c r="B1374" s="14"/>
      <c r="C1374" s="14"/>
      <c r="D1374" s="16"/>
      <c r="E1374" s="14"/>
      <c r="F1374" s="14"/>
    </row>
    <row r="1375" spans="1:6" x14ac:dyDescent="0.35">
      <c r="A1375" s="18"/>
      <c r="B1375" s="14"/>
      <c r="C1375" s="14"/>
      <c r="D1375" s="16"/>
      <c r="E1375" s="14"/>
      <c r="F1375" s="14"/>
    </row>
    <row r="1376" spans="1:6" x14ac:dyDescent="0.35">
      <c r="A1376" s="18"/>
      <c r="B1376" s="14"/>
      <c r="C1376" s="14"/>
      <c r="D1376" s="16"/>
      <c r="E1376" s="14"/>
      <c r="F1376" s="14"/>
    </row>
    <row r="1377" spans="1:6" x14ac:dyDescent="0.35">
      <c r="A1377" s="18"/>
      <c r="B1377" s="14"/>
      <c r="C1377" s="14"/>
      <c r="D1377" s="16"/>
      <c r="E1377" s="14"/>
      <c r="F1377" s="14"/>
    </row>
    <row r="1378" spans="1:6" x14ac:dyDescent="0.35">
      <c r="A1378" s="18"/>
      <c r="B1378" s="14"/>
      <c r="C1378" s="14"/>
      <c r="D1378" s="16"/>
      <c r="E1378" s="14"/>
      <c r="F1378" s="14"/>
    </row>
    <row r="1379" spans="1:6" x14ac:dyDescent="0.35">
      <c r="A1379" s="18"/>
      <c r="B1379" s="14"/>
      <c r="C1379" s="14"/>
      <c r="D1379" s="16"/>
      <c r="E1379" s="14"/>
      <c r="F1379" s="14"/>
    </row>
    <row r="1380" spans="1:6" x14ac:dyDescent="0.35">
      <c r="A1380" s="18"/>
      <c r="B1380" s="14"/>
      <c r="C1380" s="14"/>
      <c r="D1380" s="16"/>
      <c r="E1380" s="14"/>
      <c r="F1380" s="14"/>
    </row>
    <row r="1381" spans="1:6" x14ac:dyDescent="0.35">
      <c r="A1381" s="18"/>
      <c r="B1381" s="14"/>
      <c r="C1381" s="14"/>
      <c r="D1381" s="16"/>
      <c r="E1381" s="14"/>
      <c r="F1381" s="14"/>
    </row>
    <row r="1382" spans="1:6" x14ac:dyDescent="0.35">
      <c r="A1382" s="18"/>
      <c r="B1382" s="14"/>
      <c r="C1382" s="14"/>
      <c r="D1382" s="16"/>
      <c r="E1382" s="14"/>
      <c r="F1382" s="14"/>
    </row>
    <row r="1383" spans="1:6" x14ac:dyDescent="0.35">
      <c r="A1383" s="18"/>
      <c r="B1383" s="14"/>
      <c r="C1383" s="14"/>
      <c r="D1383" s="16"/>
      <c r="E1383" s="14"/>
      <c r="F1383" s="14"/>
    </row>
    <row r="1384" spans="1:6" x14ac:dyDescent="0.35">
      <c r="A1384" s="18"/>
      <c r="B1384" s="14"/>
      <c r="C1384" s="14"/>
      <c r="D1384" s="16"/>
      <c r="E1384" s="14"/>
      <c r="F1384" s="14"/>
    </row>
    <row r="1385" spans="1:6" x14ac:dyDescent="0.35">
      <c r="A1385" s="18"/>
      <c r="B1385" s="14"/>
      <c r="C1385" s="14"/>
      <c r="D1385" s="16"/>
      <c r="E1385" s="14"/>
      <c r="F1385" s="14"/>
    </row>
    <row r="1386" spans="1:6" x14ac:dyDescent="0.35">
      <c r="A1386" s="18"/>
      <c r="B1386" s="14"/>
      <c r="C1386" s="14"/>
      <c r="D1386" s="16"/>
      <c r="E1386" s="14"/>
      <c r="F1386" s="14"/>
    </row>
    <row r="1387" spans="1:6" x14ac:dyDescent="0.35">
      <c r="A1387" s="18"/>
      <c r="B1387" s="14"/>
      <c r="C1387" s="14"/>
      <c r="D1387" s="16"/>
      <c r="E1387" s="14"/>
      <c r="F1387" s="14"/>
    </row>
    <row r="1388" spans="1:6" x14ac:dyDescent="0.35">
      <c r="A1388" s="18"/>
      <c r="B1388" s="14"/>
      <c r="C1388" s="14"/>
      <c r="D1388" s="16"/>
      <c r="E1388" s="14"/>
      <c r="F1388" s="14"/>
    </row>
    <row r="1389" spans="1:6" x14ac:dyDescent="0.35">
      <c r="A1389" s="18"/>
      <c r="B1389" s="14"/>
      <c r="C1389" s="14"/>
      <c r="D1389" s="16"/>
      <c r="E1389" s="14"/>
      <c r="F1389" s="14"/>
    </row>
    <row r="1390" spans="1:6" x14ac:dyDescent="0.35">
      <c r="A1390" s="18"/>
      <c r="B1390" s="14"/>
      <c r="C1390" s="14"/>
      <c r="D1390" s="16"/>
      <c r="E1390" s="14"/>
      <c r="F1390" s="14"/>
    </row>
    <row r="1391" spans="1:6" x14ac:dyDescent="0.35">
      <c r="A1391" s="18"/>
      <c r="B1391" s="14"/>
      <c r="C1391" s="14"/>
      <c r="D1391" s="16"/>
      <c r="E1391" s="14"/>
      <c r="F1391" s="14"/>
    </row>
    <row r="1392" spans="1:6" x14ac:dyDescent="0.35">
      <c r="A1392" s="18"/>
      <c r="B1392" s="14"/>
      <c r="C1392" s="14"/>
      <c r="D1392" s="16"/>
      <c r="E1392" s="14"/>
      <c r="F1392" s="14"/>
    </row>
    <row r="1393" spans="1:6" x14ac:dyDescent="0.35">
      <c r="A1393" s="18"/>
      <c r="B1393" s="14"/>
      <c r="C1393" s="14"/>
      <c r="D1393" s="16"/>
      <c r="E1393" s="14"/>
      <c r="F1393" s="14"/>
    </row>
    <row r="1394" spans="1:6" x14ac:dyDescent="0.35">
      <c r="A1394" s="18"/>
      <c r="B1394" s="14"/>
      <c r="C1394" s="14"/>
      <c r="D1394" s="16"/>
      <c r="E1394" s="14"/>
      <c r="F1394" s="14"/>
    </row>
    <row r="1395" spans="1:6" x14ac:dyDescent="0.35">
      <c r="A1395" s="18"/>
      <c r="B1395" s="14"/>
      <c r="C1395" s="14"/>
      <c r="D1395" s="16"/>
      <c r="E1395" s="14"/>
      <c r="F1395" s="14"/>
    </row>
    <row r="1396" spans="1:6" x14ac:dyDescent="0.35">
      <c r="A1396" s="18"/>
      <c r="B1396" s="14"/>
      <c r="C1396" s="14"/>
      <c r="D1396" s="16"/>
      <c r="E1396" s="14"/>
      <c r="F1396" s="14"/>
    </row>
    <row r="1397" spans="1:6" x14ac:dyDescent="0.35">
      <c r="A1397" s="18"/>
      <c r="B1397" s="14"/>
      <c r="C1397" s="14"/>
      <c r="D1397" s="16"/>
      <c r="E1397" s="14"/>
      <c r="F1397" s="14"/>
    </row>
    <row r="1398" spans="1:6" x14ac:dyDescent="0.35">
      <c r="A1398" s="18"/>
      <c r="B1398" s="14"/>
      <c r="C1398" s="14"/>
      <c r="D1398" s="16"/>
      <c r="E1398" s="14"/>
      <c r="F1398" s="14"/>
    </row>
    <row r="1399" spans="1:6" x14ac:dyDescent="0.35">
      <c r="A1399" s="18"/>
      <c r="B1399" s="14"/>
      <c r="C1399" s="14"/>
      <c r="D1399" s="16"/>
      <c r="E1399" s="14"/>
      <c r="F1399" s="14"/>
    </row>
    <row r="1400" spans="1:6" x14ac:dyDescent="0.35">
      <c r="A1400" s="18"/>
      <c r="B1400" s="14"/>
      <c r="C1400" s="14"/>
      <c r="D1400" s="16"/>
      <c r="E1400" s="14"/>
      <c r="F1400" s="14"/>
    </row>
    <row r="1401" spans="1:6" x14ac:dyDescent="0.35">
      <c r="A1401" s="18"/>
      <c r="B1401" s="14"/>
      <c r="C1401" s="14"/>
      <c r="D1401" s="16"/>
      <c r="E1401" s="14"/>
      <c r="F1401" s="14"/>
    </row>
    <row r="1402" spans="1:6" x14ac:dyDescent="0.35">
      <c r="A1402" s="18"/>
      <c r="B1402" s="14"/>
      <c r="C1402" s="14"/>
      <c r="D1402" s="16"/>
      <c r="E1402" s="14"/>
      <c r="F1402" s="14"/>
    </row>
    <row r="1403" spans="1:6" x14ac:dyDescent="0.35">
      <c r="A1403" s="18"/>
      <c r="B1403" s="14"/>
      <c r="C1403" s="14"/>
      <c r="D1403" s="16"/>
      <c r="E1403" s="14"/>
      <c r="F1403" s="14"/>
    </row>
    <row r="1404" spans="1:6" x14ac:dyDescent="0.35">
      <c r="A1404" s="18"/>
      <c r="B1404" s="14"/>
      <c r="C1404" s="14"/>
      <c r="D1404" s="16"/>
      <c r="E1404" s="14"/>
      <c r="F1404" s="14"/>
    </row>
    <row r="1405" spans="1:6" x14ac:dyDescent="0.35">
      <c r="A1405" s="18"/>
      <c r="B1405" s="14"/>
      <c r="C1405" s="14"/>
      <c r="D1405" s="16"/>
      <c r="E1405" s="14"/>
      <c r="F1405" s="14"/>
    </row>
    <row r="1406" spans="1:6" x14ac:dyDescent="0.35">
      <c r="A1406" s="18"/>
      <c r="B1406" s="14"/>
      <c r="C1406" s="14"/>
      <c r="D1406" s="16"/>
      <c r="E1406" s="14"/>
      <c r="F1406" s="14"/>
    </row>
    <row r="1407" spans="1:6" x14ac:dyDescent="0.35">
      <c r="A1407" s="18"/>
      <c r="B1407" s="14"/>
      <c r="C1407" s="14"/>
      <c r="D1407" s="16"/>
      <c r="E1407" s="14"/>
      <c r="F1407" s="14"/>
    </row>
    <row r="1408" spans="1:6" x14ac:dyDescent="0.35">
      <c r="A1408" s="18"/>
      <c r="B1408" s="14"/>
      <c r="C1408" s="14"/>
      <c r="D1408" s="16"/>
      <c r="E1408" s="14"/>
      <c r="F1408" s="14"/>
    </row>
    <row r="1409" spans="1:6" x14ac:dyDescent="0.35">
      <c r="A1409" s="18"/>
      <c r="B1409" s="14"/>
      <c r="C1409" s="14"/>
      <c r="D1409" s="16"/>
      <c r="E1409" s="14"/>
      <c r="F1409" s="14"/>
    </row>
    <row r="1410" spans="1:6" x14ac:dyDescent="0.35">
      <c r="A1410" s="18"/>
      <c r="B1410" s="14"/>
      <c r="C1410" s="14"/>
      <c r="D1410" s="16"/>
      <c r="E1410" s="14"/>
      <c r="F1410" s="14"/>
    </row>
    <row r="1411" spans="1:6" x14ac:dyDescent="0.35">
      <c r="A1411" s="18"/>
      <c r="B1411" s="14"/>
      <c r="C1411" s="14"/>
      <c r="D1411" s="16"/>
      <c r="E1411" s="14"/>
      <c r="F1411" s="14"/>
    </row>
    <row r="1412" spans="1:6" x14ac:dyDescent="0.35">
      <c r="A1412" s="18"/>
      <c r="B1412" s="14"/>
      <c r="C1412" s="14"/>
      <c r="D1412" s="16"/>
      <c r="E1412" s="14"/>
      <c r="F1412" s="14"/>
    </row>
    <row r="1413" spans="1:6" x14ac:dyDescent="0.35">
      <c r="A1413" s="18"/>
      <c r="B1413" s="14"/>
      <c r="C1413" s="14"/>
      <c r="D1413" s="16"/>
      <c r="E1413" s="14"/>
      <c r="F1413" s="14"/>
    </row>
    <row r="1414" spans="1:6" x14ac:dyDescent="0.35">
      <c r="A1414" s="18"/>
      <c r="B1414" s="14"/>
      <c r="C1414" s="14"/>
      <c r="D1414" s="16"/>
      <c r="E1414" s="14"/>
      <c r="F1414" s="14"/>
    </row>
    <row r="1415" spans="1:6" x14ac:dyDescent="0.35">
      <c r="A1415" s="18"/>
      <c r="B1415" s="14"/>
      <c r="C1415" s="14"/>
      <c r="D1415" s="16"/>
      <c r="E1415" s="14"/>
      <c r="F1415" s="14"/>
    </row>
    <row r="1416" spans="1:6" x14ac:dyDescent="0.35">
      <c r="A1416" s="18"/>
      <c r="B1416" s="14"/>
      <c r="C1416" s="14"/>
      <c r="D1416" s="16"/>
      <c r="E1416" s="14"/>
      <c r="F1416" s="14"/>
    </row>
    <row r="1417" spans="1:6" x14ac:dyDescent="0.35">
      <c r="A1417" s="18"/>
      <c r="B1417" s="14"/>
      <c r="C1417" s="14"/>
      <c r="D1417" s="16"/>
      <c r="E1417" s="14"/>
      <c r="F1417" s="14"/>
    </row>
    <row r="1418" spans="1:6" x14ac:dyDescent="0.35">
      <c r="A1418" s="18"/>
      <c r="B1418" s="14"/>
      <c r="C1418" s="14"/>
      <c r="D1418" s="16"/>
      <c r="E1418" s="14"/>
      <c r="F1418" s="14"/>
    </row>
    <row r="1419" spans="1:6" x14ac:dyDescent="0.35">
      <c r="A1419" s="18"/>
      <c r="B1419" s="14"/>
      <c r="C1419" s="14"/>
      <c r="D1419" s="16"/>
      <c r="E1419" s="14"/>
      <c r="F1419" s="14"/>
    </row>
    <row r="1420" spans="1:6" x14ac:dyDescent="0.35">
      <c r="A1420" s="18"/>
      <c r="B1420" s="14"/>
      <c r="C1420" s="14"/>
      <c r="D1420" s="16"/>
      <c r="E1420" s="14"/>
      <c r="F1420" s="14"/>
    </row>
    <row r="1421" spans="1:6" x14ac:dyDescent="0.35">
      <c r="A1421" s="18"/>
      <c r="B1421" s="14"/>
      <c r="C1421" s="14"/>
      <c r="D1421" s="16"/>
      <c r="E1421" s="14"/>
      <c r="F1421" s="14"/>
    </row>
    <row r="1422" spans="1:6" x14ac:dyDescent="0.35">
      <c r="A1422" s="18"/>
      <c r="B1422" s="14"/>
      <c r="C1422" s="14"/>
      <c r="D1422" s="16"/>
      <c r="E1422" s="14"/>
      <c r="F1422" s="14"/>
    </row>
    <row r="1423" spans="1:6" x14ac:dyDescent="0.35">
      <c r="A1423" s="18"/>
      <c r="B1423" s="14"/>
      <c r="C1423" s="14"/>
      <c r="D1423" s="16"/>
      <c r="E1423" s="14"/>
      <c r="F1423" s="14"/>
    </row>
    <row r="1424" spans="1:6" x14ac:dyDescent="0.35">
      <c r="A1424" s="18"/>
      <c r="B1424" s="14"/>
      <c r="C1424" s="14"/>
      <c r="D1424" s="16"/>
      <c r="E1424" s="14"/>
      <c r="F1424" s="14"/>
    </row>
    <row r="1425" spans="1:6" x14ac:dyDescent="0.35">
      <c r="A1425" s="18"/>
      <c r="B1425" s="14"/>
      <c r="C1425" s="14"/>
      <c r="D1425" s="16"/>
      <c r="E1425" s="14"/>
      <c r="F1425" s="14"/>
    </row>
    <row r="1426" spans="1:6" x14ac:dyDescent="0.35">
      <c r="A1426" s="18"/>
      <c r="B1426" s="14"/>
      <c r="C1426" s="14"/>
      <c r="D1426" s="16"/>
      <c r="E1426" s="14"/>
      <c r="F1426" s="14"/>
    </row>
    <row r="1427" spans="1:6" x14ac:dyDescent="0.35">
      <c r="A1427" s="18"/>
      <c r="B1427" s="14"/>
      <c r="C1427" s="14"/>
      <c r="D1427" s="16"/>
      <c r="E1427" s="14"/>
      <c r="F1427" s="14"/>
    </row>
    <row r="1428" spans="1:6" x14ac:dyDescent="0.35">
      <c r="A1428" s="18"/>
      <c r="B1428" s="14"/>
      <c r="C1428" s="14"/>
      <c r="D1428" s="16"/>
      <c r="E1428" s="14"/>
      <c r="F1428" s="14"/>
    </row>
    <row r="1429" spans="1:6" x14ac:dyDescent="0.35">
      <c r="A1429" s="18"/>
      <c r="B1429" s="14"/>
      <c r="C1429" s="14"/>
      <c r="D1429" s="16"/>
      <c r="E1429" s="14"/>
      <c r="F1429" s="14"/>
    </row>
    <row r="1430" spans="1:6" x14ac:dyDescent="0.35">
      <c r="A1430" s="18"/>
      <c r="B1430" s="14"/>
      <c r="C1430" s="14"/>
      <c r="D1430" s="16"/>
      <c r="E1430" s="14"/>
      <c r="F1430" s="14"/>
    </row>
    <row r="1431" spans="1:6" x14ac:dyDescent="0.35">
      <c r="A1431" s="18"/>
      <c r="B1431" s="14"/>
      <c r="C1431" s="14"/>
      <c r="D1431" s="16"/>
      <c r="E1431" s="14"/>
      <c r="F1431" s="14"/>
    </row>
    <row r="1432" spans="1:6" x14ac:dyDescent="0.35">
      <c r="A1432" s="18"/>
      <c r="B1432" s="14"/>
      <c r="C1432" s="14"/>
      <c r="D1432" s="16"/>
      <c r="E1432" s="14"/>
      <c r="F1432" s="14"/>
    </row>
    <row r="1433" spans="1:6" x14ac:dyDescent="0.35">
      <c r="A1433" s="18"/>
      <c r="B1433" s="14"/>
      <c r="C1433" s="14"/>
      <c r="D1433" s="16"/>
      <c r="E1433" s="14"/>
      <c r="F1433" s="14"/>
    </row>
    <row r="1434" spans="1:6" x14ac:dyDescent="0.35">
      <c r="A1434" s="18"/>
      <c r="B1434" s="14"/>
      <c r="C1434" s="14"/>
      <c r="D1434" s="16"/>
      <c r="E1434" s="14"/>
      <c r="F1434" s="14"/>
    </row>
    <row r="1435" spans="1:6" x14ac:dyDescent="0.35">
      <c r="A1435" s="18"/>
      <c r="B1435" s="14"/>
      <c r="C1435" s="14"/>
      <c r="D1435" s="16"/>
      <c r="E1435" s="14"/>
      <c r="F1435" s="14"/>
    </row>
    <row r="1436" spans="1:6" x14ac:dyDescent="0.35">
      <c r="A1436" s="18"/>
      <c r="B1436" s="14"/>
      <c r="C1436" s="14"/>
      <c r="D1436" s="16"/>
      <c r="E1436" s="14"/>
      <c r="F1436" s="14"/>
    </row>
    <row r="1437" spans="1:6" x14ac:dyDescent="0.35">
      <c r="A1437" s="18"/>
      <c r="B1437" s="14"/>
      <c r="C1437" s="14"/>
      <c r="D1437" s="16"/>
      <c r="E1437" s="14"/>
      <c r="F1437" s="14"/>
    </row>
    <row r="1438" spans="1:6" x14ac:dyDescent="0.35">
      <c r="A1438" s="18"/>
      <c r="B1438" s="14"/>
      <c r="C1438" s="14"/>
      <c r="D1438" s="16"/>
      <c r="E1438" s="14"/>
      <c r="F1438" s="14"/>
    </row>
    <row r="1439" spans="1:6" x14ac:dyDescent="0.35">
      <c r="A1439" s="18"/>
      <c r="B1439" s="14"/>
      <c r="C1439" s="14"/>
      <c r="D1439" s="16"/>
      <c r="E1439" s="14"/>
      <c r="F1439" s="14"/>
    </row>
    <row r="1440" spans="1:6" x14ac:dyDescent="0.35">
      <c r="A1440" s="18"/>
      <c r="B1440" s="14"/>
      <c r="C1440" s="14"/>
      <c r="D1440" s="16"/>
      <c r="E1440" s="14"/>
      <c r="F1440" s="14"/>
    </row>
    <row r="1441" spans="1:6" x14ac:dyDescent="0.35">
      <c r="A1441" s="18"/>
      <c r="B1441" s="14"/>
      <c r="C1441" s="14"/>
      <c r="D1441" s="16"/>
      <c r="E1441" s="14"/>
      <c r="F1441" s="14"/>
    </row>
    <row r="1442" spans="1:6" x14ac:dyDescent="0.35">
      <c r="A1442" s="18"/>
      <c r="B1442" s="14"/>
      <c r="C1442" s="14"/>
      <c r="D1442" s="16"/>
      <c r="E1442" s="14"/>
      <c r="F1442" s="14"/>
    </row>
    <row r="1443" spans="1:6" x14ac:dyDescent="0.35">
      <c r="A1443" s="18"/>
      <c r="B1443" s="14"/>
      <c r="C1443" s="14"/>
      <c r="D1443" s="16"/>
      <c r="E1443" s="14"/>
      <c r="F1443" s="14"/>
    </row>
    <row r="1444" spans="1:6" x14ac:dyDescent="0.35">
      <c r="A1444" s="18"/>
      <c r="B1444" s="14"/>
      <c r="C1444" s="14"/>
      <c r="D1444" s="16"/>
      <c r="E1444" s="14"/>
      <c r="F1444" s="14"/>
    </row>
    <row r="1445" spans="1:6" x14ac:dyDescent="0.35">
      <c r="A1445" s="18"/>
      <c r="B1445" s="14"/>
      <c r="C1445" s="14"/>
      <c r="D1445" s="16"/>
      <c r="E1445" s="14"/>
      <c r="F1445" s="14"/>
    </row>
    <row r="1446" spans="1:6" x14ac:dyDescent="0.35">
      <c r="A1446" s="18"/>
      <c r="B1446" s="14"/>
      <c r="C1446" s="14"/>
      <c r="D1446" s="16"/>
      <c r="E1446" s="14"/>
      <c r="F1446" s="14"/>
    </row>
    <row r="1447" spans="1:6" x14ac:dyDescent="0.35">
      <c r="A1447" s="18"/>
      <c r="B1447" s="14"/>
      <c r="C1447" s="14"/>
      <c r="D1447" s="16"/>
      <c r="E1447" s="14"/>
      <c r="F1447" s="14"/>
    </row>
    <row r="1448" spans="1:6" x14ac:dyDescent="0.35">
      <c r="A1448" s="18"/>
      <c r="B1448" s="14"/>
      <c r="C1448" s="14"/>
      <c r="D1448" s="16"/>
      <c r="E1448" s="14"/>
      <c r="F1448" s="14"/>
    </row>
    <row r="1449" spans="1:6" x14ac:dyDescent="0.35">
      <c r="A1449" s="18"/>
      <c r="B1449" s="14"/>
      <c r="C1449" s="14"/>
      <c r="D1449" s="16"/>
      <c r="E1449" s="14"/>
      <c r="F1449" s="14"/>
    </row>
    <row r="1450" spans="1:6" x14ac:dyDescent="0.35">
      <c r="A1450" s="18"/>
      <c r="B1450" s="14"/>
      <c r="C1450" s="14"/>
      <c r="D1450" s="16"/>
      <c r="E1450" s="14"/>
      <c r="F1450" s="14"/>
    </row>
    <row r="1451" spans="1:6" x14ac:dyDescent="0.35">
      <c r="A1451" s="18"/>
      <c r="B1451" s="14"/>
      <c r="C1451" s="14"/>
      <c r="D1451" s="16"/>
      <c r="E1451" s="14"/>
      <c r="F1451" s="14"/>
    </row>
    <row r="1452" spans="1:6" x14ac:dyDescent="0.35">
      <c r="A1452" s="18"/>
      <c r="B1452" s="14"/>
      <c r="C1452" s="14"/>
      <c r="D1452" s="16"/>
      <c r="E1452" s="14"/>
      <c r="F1452" s="14"/>
    </row>
    <row r="1453" spans="1:6" x14ac:dyDescent="0.35">
      <c r="A1453" s="18"/>
      <c r="B1453" s="14"/>
      <c r="C1453" s="14"/>
      <c r="D1453" s="16"/>
      <c r="E1453" s="14"/>
      <c r="F1453" s="14"/>
    </row>
    <row r="1454" spans="1:6" x14ac:dyDescent="0.35">
      <c r="A1454" s="18"/>
      <c r="B1454" s="14"/>
      <c r="C1454" s="14"/>
      <c r="D1454" s="16"/>
      <c r="E1454" s="14"/>
      <c r="F1454" s="14"/>
    </row>
    <row r="1455" spans="1:6" x14ac:dyDescent="0.35">
      <c r="A1455" s="18"/>
      <c r="B1455" s="14"/>
      <c r="C1455" s="14"/>
      <c r="D1455" s="16"/>
      <c r="E1455" s="14"/>
      <c r="F1455" s="14"/>
    </row>
    <row r="1456" spans="1:6" x14ac:dyDescent="0.35">
      <c r="A1456" s="18"/>
      <c r="B1456" s="14"/>
      <c r="C1456" s="14"/>
      <c r="D1456" s="16"/>
      <c r="E1456" s="14"/>
      <c r="F1456" s="14"/>
    </row>
    <row r="1457" spans="1:6" x14ac:dyDescent="0.35">
      <c r="A1457" s="18"/>
      <c r="B1457" s="14"/>
      <c r="C1457" s="14"/>
      <c r="D1457" s="16"/>
      <c r="E1457" s="14"/>
      <c r="F1457" s="14"/>
    </row>
    <row r="1458" spans="1:6" x14ac:dyDescent="0.35">
      <c r="A1458" s="18"/>
      <c r="B1458" s="14"/>
      <c r="C1458" s="14"/>
      <c r="D1458" s="16"/>
      <c r="E1458" s="14"/>
      <c r="F1458" s="14"/>
    </row>
    <row r="1459" spans="1:6" x14ac:dyDescent="0.35">
      <c r="A1459" s="18"/>
      <c r="B1459" s="14"/>
      <c r="C1459" s="14"/>
      <c r="D1459" s="16"/>
      <c r="E1459" s="14"/>
      <c r="F1459" s="14"/>
    </row>
    <row r="1460" spans="1:6" x14ac:dyDescent="0.35">
      <c r="A1460" s="18"/>
      <c r="B1460" s="14"/>
      <c r="C1460" s="14"/>
      <c r="D1460" s="16"/>
      <c r="E1460" s="14"/>
      <c r="F1460" s="14"/>
    </row>
    <row r="1461" spans="1:6" x14ac:dyDescent="0.35">
      <c r="A1461" s="18"/>
      <c r="B1461" s="14"/>
      <c r="C1461" s="14"/>
      <c r="D1461" s="16"/>
      <c r="E1461" s="14"/>
      <c r="F1461" s="14"/>
    </row>
    <row r="1462" spans="1:6" x14ac:dyDescent="0.35">
      <c r="A1462" s="18"/>
      <c r="B1462" s="14"/>
      <c r="C1462" s="14"/>
      <c r="D1462" s="16"/>
      <c r="E1462" s="14"/>
      <c r="F1462" s="14"/>
    </row>
    <row r="1463" spans="1:6" x14ac:dyDescent="0.35">
      <c r="A1463" s="18"/>
      <c r="B1463" s="14"/>
      <c r="C1463" s="14"/>
      <c r="D1463" s="16"/>
      <c r="E1463" s="14"/>
      <c r="F1463" s="14"/>
    </row>
    <row r="1464" spans="1:6" x14ac:dyDescent="0.35">
      <c r="A1464" s="18"/>
      <c r="B1464" s="14"/>
      <c r="C1464" s="14"/>
      <c r="D1464" s="16"/>
      <c r="E1464" s="14"/>
      <c r="F1464" s="14"/>
    </row>
    <row r="1465" spans="1:6" x14ac:dyDescent="0.35">
      <c r="A1465" s="18"/>
      <c r="B1465" s="14"/>
      <c r="C1465" s="14"/>
      <c r="D1465" s="16"/>
      <c r="E1465" s="14"/>
      <c r="F1465" s="14"/>
    </row>
    <row r="1466" spans="1:6" x14ac:dyDescent="0.35">
      <c r="A1466" s="18"/>
      <c r="B1466" s="14"/>
      <c r="C1466" s="14"/>
      <c r="D1466" s="16"/>
      <c r="E1466" s="14"/>
      <c r="F1466" s="14"/>
    </row>
    <row r="1467" spans="1:6" x14ac:dyDescent="0.35">
      <c r="A1467" s="18"/>
      <c r="B1467" s="14"/>
      <c r="C1467" s="14"/>
      <c r="D1467" s="16"/>
      <c r="E1467" s="14"/>
      <c r="F1467" s="14"/>
    </row>
    <row r="1468" spans="1:6" x14ac:dyDescent="0.35">
      <c r="A1468" s="18"/>
      <c r="B1468" s="14"/>
      <c r="C1468" s="14"/>
      <c r="D1468" s="16"/>
      <c r="E1468" s="14"/>
      <c r="F1468" s="14"/>
    </row>
    <row r="1469" spans="1:6" x14ac:dyDescent="0.35">
      <c r="A1469" s="18"/>
      <c r="B1469" s="14"/>
      <c r="C1469" s="14"/>
      <c r="D1469" s="16"/>
      <c r="E1469" s="14"/>
      <c r="F1469" s="14"/>
    </row>
    <row r="1470" spans="1:6" x14ac:dyDescent="0.35">
      <c r="A1470" s="18"/>
      <c r="B1470" s="14"/>
      <c r="C1470" s="14"/>
      <c r="D1470" s="16"/>
      <c r="E1470" s="14"/>
      <c r="F1470" s="14"/>
    </row>
    <row r="1471" spans="1:6" x14ac:dyDescent="0.35">
      <c r="A1471" s="18"/>
      <c r="B1471" s="14"/>
      <c r="C1471" s="14"/>
      <c r="D1471" s="16"/>
      <c r="E1471" s="14"/>
      <c r="F1471" s="14"/>
    </row>
    <row r="1472" spans="1:6" x14ac:dyDescent="0.35">
      <c r="A1472" s="18"/>
      <c r="B1472" s="14"/>
      <c r="C1472" s="14"/>
      <c r="D1472" s="16"/>
      <c r="E1472" s="14"/>
      <c r="F1472" s="14"/>
    </row>
    <row r="1473" spans="1:6" x14ac:dyDescent="0.35">
      <c r="A1473" s="18"/>
      <c r="B1473" s="14"/>
      <c r="C1473" s="14"/>
      <c r="D1473" s="16"/>
      <c r="E1473" s="14"/>
      <c r="F1473" s="14"/>
    </row>
    <row r="1474" spans="1:6" x14ac:dyDescent="0.35">
      <c r="A1474" s="18"/>
      <c r="B1474" s="14"/>
      <c r="C1474" s="14"/>
      <c r="D1474" s="16"/>
      <c r="E1474" s="14"/>
      <c r="F1474" s="14"/>
    </row>
    <row r="1475" spans="1:6" x14ac:dyDescent="0.35">
      <c r="A1475" s="18"/>
      <c r="B1475" s="14"/>
      <c r="C1475" s="14"/>
      <c r="D1475" s="16"/>
      <c r="E1475" s="14"/>
      <c r="F1475" s="14"/>
    </row>
    <row r="1476" spans="1:6" x14ac:dyDescent="0.35">
      <c r="A1476" s="18"/>
      <c r="B1476" s="14"/>
      <c r="C1476" s="14"/>
      <c r="D1476" s="16"/>
      <c r="E1476" s="14"/>
      <c r="F1476" s="14"/>
    </row>
    <row r="1477" spans="1:6" x14ac:dyDescent="0.35">
      <c r="A1477" s="18"/>
      <c r="B1477" s="14"/>
      <c r="C1477" s="14"/>
      <c r="D1477" s="16"/>
      <c r="E1477" s="14"/>
      <c r="F1477" s="14"/>
    </row>
    <row r="1478" spans="1:6" x14ac:dyDescent="0.35">
      <c r="A1478" s="18"/>
      <c r="B1478" s="14"/>
      <c r="C1478" s="14"/>
      <c r="D1478" s="16"/>
      <c r="E1478" s="14"/>
      <c r="F1478" s="14"/>
    </row>
    <row r="1479" spans="1:6" x14ac:dyDescent="0.35">
      <c r="A1479" s="18"/>
      <c r="B1479" s="14"/>
      <c r="C1479" s="14"/>
      <c r="D1479" s="16"/>
      <c r="E1479" s="14"/>
      <c r="F1479" s="14"/>
    </row>
    <row r="1480" spans="1:6" x14ac:dyDescent="0.35">
      <c r="A1480" s="18"/>
      <c r="B1480" s="14"/>
      <c r="C1480" s="14"/>
      <c r="D1480" s="16"/>
      <c r="E1480" s="14"/>
      <c r="F1480" s="14"/>
    </row>
    <row r="1481" spans="1:6" x14ac:dyDescent="0.35">
      <c r="A1481" s="18"/>
      <c r="B1481" s="14"/>
      <c r="C1481" s="14"/>
      <c r="D1481" s="16"/>
      <c r="E1481" s="14"/>
      <c r="F1481" s="14"/>
    </row>
    <row r="1482" spans="1:6" x14ac:dyDescent="0.35">
      <c r="A1482" s="18"/>
      <c r="B1482" s="14"/>
      <c r="C1482" s="14"/>
      <c r="D1482" s="16"/>
      <c r="E1482" s="14"/>
      <c r="F1482" s="14"/>
    </row>
    <row r="1483" spans="1:6" x14ac:dyDescent="0.35">
      <c r="A1483" s="18"/>
      <c r="B1483" s="14"/>
      <c r="C1483" s="14"/>
      <c r="D1483" s="16"/>
      <c r="E1483" s="14"/>
      <c r="F1483" s="14"/>
    </row>
    <row r="1484" spans="1:6" x14ac:dyDescent="0.35">
      <c r="A1484" s="18"/>
      <c r="B1484" s="14"/>
      <c r="C1484" s="14"/>
      <c r="D1484" s="16"/>
      <c r="E1484" s="14"/>
      <c r="F1484" s="14"/>
    </row>
    <row r="1485" spans="1:6" x14ac:dyDescent="0.35">
      <c r="A1485" s="18"/>
      <c r="B1485" s="14"/>
      <c r="C1485" s="14"/>
      <c r="D1485" s="16"/>
      <c r="E1485" s="14"/>
      <c r="F1485" s="14"/>
    </row>
    <row r="1486" spans="1:6" x14ac:dyDescent="0.35">
      <c r="A1486" s="18"/>
      <c r="B1486" s="14"/>
      <c r="C1486" s="14"/>
      <c r="D1486" s="16"/>
      <c r="E1486" s="14"/>
      <c r="F1486" s="14"/>
    </row>
    <row r="1487" spans="1:6" x14ac:dyDescent="0.35">
      <c r="A1487" s="18"/>
      <c r="B1487" s="14"/>
      <c r="C1487" s="14"/>
      <c r="D1487" s="16"/>
      <c r="E1487" s="14"/>
      <c r="F1487" s="14"/>
    </row>
    <row r="1488" spans="1:6" x14ac:dyDescent="0.35">
      <c r="A1488" s="18"/>
      <c r="B1488" s="14"/>
      <c r="C1488" s="14"/>
      <c r="D1488" s="16"/>
      <c r="E1488" s="14"/>
      <c r="F1488" s="14"/>
    </row>
    <row r="1489" spans="1:6" x14ac:dyDescent="0.35">
      <c r="A1489" s="18"/>
      <c r="B1489" s="14"/>
      <c r="C1489" s="14"/>
      <c r="D1489" s="16"/>
      <c r="E1489" s="14"/>
      <c r="F1489" s="14"/>
    </row>
    <row r="1490" spans="1:6" x14ac:dyDescent="0.35">
      <c r="A1490" s="18"/>
      <c r="B1490" s="14"/>
      <c r="C1490" s="14"/>
      <c r="D1490" s="16"/>
      <c r="E1490" s="14"/>
      <c r="F1490" s="14"/>
    </row>
    <row r="1491" spans="1:6" x14ac:dyDescent="0.35">
      <c r="A1491" s="18"/>
      <c r="B1491" s="14"/>
      <c r="C1491" s="14"/>
      <c r="D1491" s="16"/>
      <c r="E1491" s="14"/>
      <c r="F1491" s="14"/>
    </row>
    <row r="1492" spans="1:6" x14ac:dyDescent="0.35">
      <c r="A1492" s="18"/>
      <c r="B1492" s="14"/>
      <c r="C1492" s="14"/>
      <c r="D1492" s="16"/>
      <c r="E1492" s="14"/>
      <c r="F1492" s="14"/>
    </row>
    <row r="1493" spans="1:6" x14ac:dyDescent="0.35">
      <c r="A1493" s="18"/>
      <c r="B1493" s="14"/>
      <c r="C1493" s="14"/>
      <c r="D1493" s="16"/>
      <c r="E1493" s="14"/>
      <c r="F1493" s="14"/>
    </row>
    <row r="1494" spans="1:6" x14ac:dyDescent="0.35">
      <c r="A1494" s="18"/>
      <c r="B1494" s="14"/>
      <c r="C1494" s="14"/>
      <c r="D1494" s="16"/>
      <c r="E1494" s="14"/>
      <c r="F1494" s="14"/>
    </row>
    <row r="1495" spans="1:6" x14ac:dyDescent="0.35">
      <c r="A1495" s="18"/>
      <c r="B1495" s="14"/>
      <c r="C1495" s="14"/>
      <c r="D1495" s="16"/>
      <c r="E1495" s="14"/>
      <c r="F1495" s="14"/>
    </row>
    <row r="1496" spans="1:6" x14ac:dyDescent="0.35">
      <c r="A1496" s="18"/>
      <c r="B1496" s="14"/>
      <c r="C1496" s="14"/>
      <c r="D1496" s="16"/>
      <c r="E1496" s="14"/>
      <c r="F1496" s="14"/>
    </row>
    <row r="1497" spans="1:6" x14ac:dyDescent="0.35">
      <c r="A1497" s="18"/>
      <c r="B1497" s="14"/>
      <c r="C1497" s="14"/>
      <c r="D1497" s="16"/>
      <c r="E1497" s="14"/>
      <c r="F1497" s="14"/>
    </row>
    <row r="1498" spans="1:6" x14ac:dyDescent="0.35">
      <c r="A1498" s="18"/>
      <c r="B1498" s="14"/>
      <c r="C1498" s="14"/>
      <c r="D1498" s="16"/>
      <c r="E1498" s="14"/>
      <c r="F1498" s="14"/>
    </row>
    <row r="1499" spans="1:6" x14ac:dyDescent="0.35">
      <c r="A1499" s="18"/>
      <c r="B1499" s="14"/>
      <c r="C1499" s="14"/>
      <c r="D1499" s="16"/>
      <c r="E1499" s="14"/>
      <c r="F1499" s="14"/>
    </row>
    <row r="1500" spans="1:6" x14ac:dyDescent="0.35">
      <c r="A1500" s="18"/>
      <c r="B1500" s="14"/>
      <c r="C1500" s="14"/>
      <c r="D1500" s="16"/>
      <c r="E1500" s="14"/>
      <c r="F1500" s="14"/>
    </row>
    <row r="1501" spans="1:6" x14ac:dyDescent="0.35">
      <c r="A1501" s="18"/>
      <c r="B1501" s="14"/>
      <c r="C1501" s="14"/>
      <c r="D1501" s="16"/>
      <c r="E1501" s="14"/>
      <c r="F1501" s="14"/>
    </row>
    <row r="1502" spans="1:6" x14ac:dyDescent="0.35">
      <c r="A1502" s="18"/>
      <c r="B1502" s="14"/>
      <c r="C1502" s="14"/>
      <c r="D1502" s="16"/>
      <c r="E1502" s="14"/>
      <c r="F1502" s="14"/>
    </row>
    <row r="1503" spans="1:6" x14ac:dyDescent="0.35">
      <c r="A1503" s="18"/>
      <c r="B1503" s="14"/>
      <c r="C1503" s="14"/>
      <c r="D1503" s="16"/>
      <c r="E1503" s="14"/>
      <c r="F1503" s="14"/>
    </row>
    <row r="1504" spans="1:6" x14ac:dyDescent="0.35">
      <c r="A1504" s="18"/>
      <c r="B1504" s="14"/>
      <c r="C1504" s="14"/>
      <c r="D1504" s="16"/>
      <c r="E1504" s="14"/>
      <c r="F1504" s="14"/>
    </row>
    <row r="1505" spans="1:6" x14ac:dyDescent="0.35">
      <c r="A1505" s="18"/>
      <c r="B1505" s="14"/>
      <c r="C1505" s="14"/>
      <c r="D1505" s="16"/>
      <c r="E1505" s="14"/>
      <c r="F1505" s="14"/>
    </row>
    <row r="1506" spans="1:6" x14ac:dyDescent="0.35">
      <c r="A1506" s="18"/>
      <c r="B1506" s="14"/>
      <c r="C1506" s="14"/>
      <c r="D1506" s="16"/>
      <c r="E1506" s="14"/>
      <c r="F1506" s="14"/>
    </row>
    <row r="1507" spans="1:6" x14ac:dyDescent="0.35">
      <c r="A1507" s="18"/>
      <c r="B1507" s="14"/>
      <c r="C1507" s="14"/>
      <c r="D1507" s="16"/>
      <c r="E1507" s="14"/>
      <c r="F1507" s="14"/>
    </row>
    <row r="1508" spans="1:6" x14ac:dyDescent="0.35">
      <c r="A1508" s="18"/>
      <c r="B1508" s="14"/>
      <c r="C1508" s="14"/>
      <c r="D1508" s="16"/>
      <c r="E1508" s="14"/>
      <c r="F1508" s="14"/>
    </row>
    <row r="1509" spans="1:6" x14ac:dyDescent="0.35">
      <c r="A1509" s="18"/>
      <c r="B1509" s="14"/>
      <c r="C1509" s="14"/>
      <c r="D1509" s="16"/>
      <c r="E1509" s="14"/>
      <c r="F1509" s="14"/>
    </row>
    <row r="1510" spans="1:6" x14ac:dyDescent="0.35">
      <c r="A1510" s="18"/>
      <c r="B1510" s="14"/>
      <c r="C1510" s="14"/>
      <c r="D1510" s="16"/>
      <c r="E1510" s="14"/>
      <c r="F1510" s="14"/>
    </row>
    <row r="1511" spans="1:6" x14ac:dyDescent="0.35">
      <c r="A1511" s="18"/>
      <c r="B1511" s="14"/>
      <c r="C1511" s="14"/>
      <c r="D1511" s="16"/>
      <c r="E1511" s="14"/>
      <c r="F1511" s="14"/>
    </row>
    <row r="1512" spans="1:6" x14ac:dyDescent="0.35">
      <c r="A1512" s="18"/>
      <c r="B1512" s="14"/>
      <c r="C1512" s="14"/>
      <c r="D1512" s="16"/>
      <c r="E1512" s="14"/>
      <c r="F1512" s="14"/>
    </row>
    <row r="1513" spans="1:6" x14ac:dyDescent="0.35">
      <c r="A1513" s="18"/>
      <c r="B1513" s="14"/>
      <c r="C1513" s="14"/>
      <c r="D1513" s="16"/>
      <c r="E1513" s="14"/>
      <c r="F1513" s="14"/>
    </row>
    <row r="1514" spans="1:6" x14ac:dyDescent="0.35">
      <c r="A1514" s="18"/>
      <c r="B1514" s="14"/>
      <c r="C1514" s="14"/>
      <c r="D1514" s="16"/>
      <c r="E1514" s="14"/>
      <c r="F1514" s="14"/>
    </row>
    <row r="1515" spans="1:6" x14ac:dyDescent="0.35">
      <c r="A1515" s="18"/>
      <c r="B1515" s="14"/>
      <c r="C1515" s="14"/>
      <c r="D1515" s="16"/>
      <c r="E1515" s="14"/>
      <c r="F1515" s="14"/>
    </row>
    <row r="1516" spans="1:6" x14ac:dyDescent="0.35">
      <c r="A1516" s="18"/>
      <c r="B1516" s="14"/>
      <c r="C1516" s="14"/>
      <c r="D1516" s="16"/>
      <c r="E1516" s="14"/>
      <c r="F1516" s="14"/>
    </row>
    <row r="1517" spans="1:6" x14ac:dyDescent="0.35">
      <c r="A1517" s="18"/>
      <c r="B1517" s="14"/>
      <c r="C1517" s="14"/>
      <c r="D1517" s="16"/>
      <c r="E1517" s="14"/>
      <c r="F1517" s="14"/>
    </row>
    <row r="1518" spans="1:6" x14ac:dyDescent="0.35">
      <c r="A1518" s="18"/>
      <c r="B1518" s="14"/>
      <c r="C1518" s="14"/>
      <c r="D1518" s="16"/>
      <c r="E1518" s="14"/>
      <c r="F1518" s="14"/>
    </row>
    <row r="1519" spans="1:6" x14ac:dyDescent="0.35">
      <c r="A1519" s="18"/>
      <c r="B1519" s="14"/>
      <c r="C1519" s="14"/>
      <c r="D1519" s="16"/>
      <c r="E1519" s="14"/>
      <c r="F1519" s="14"/>
    </row>
    <row r="1520" spans="1:6" x14ac:dyDescent="0.35">
      <c r="A1520" s="18"/>
      <c r="B1520" s="14"/>
      <c r="C1520" s="14"/>
      <c r="D1520" s="16"/>
      <c r="E1520" s="14"/>
      <c r="F1520" s="14"/>
    </row>
    <row r="1521" spans="1:6" x14ac:dyDescent="0.35">
      <c r="A1521" s="18"/>
      <c r="B1521" s="14"/>
      <c r="C1521" s="14"/>
      <c r="D1521" s="16"/>
      <c r="E1521" s="14"/>
      <c r="F1521" s="14"/>
    </row>
    <row r="1522" spans="1:6" x14ac:dyDescent="0.35">
      <c r="A1522" s="18"/>
      <c r="B1522" s="14"/>
      <c r="C1522" s="14"/>
      <c r="D1522" s="16"/>
      <c r="E1522" s="14"/>
      <c r="F1522" s="14"/>
    </row>
    <row r="1523" spans="1:6" x14ac:dyDescent="0.35">
      <c r="A1523" s="18"/>
      <c r="B1523" s="14"/>
      <c r="C1523" s="14"/>
      <c r="D1523" s="16"/>
      <c r="E1523" s="14"/>
      <c r="F1523" s="14"/>
    </row>
    <row r="1524" spans="1:6" x14ac:dyDescent="0.35">
      <c r="A1524" s="18"/>
      <c r="B1524" s="14"/>
      <c r="C1524" s="14"/>
      <c r="D1524" s="16"/>
      <c r="E1524" s="14"/>
      <c r="F1524" s="14"/>
    </row>
    <row r="1525" spans="1:6" x14ac:dyDescent="0.35">
      <c r="A1525" s="18"/>
      <c r="B1525" s="14"/>
      <c r="C1525" s="14"/>
      <c r="D1525" s="16"/>
      <c r="E1525" s="14"/>
      <c r="F1525" s="14"/>
    </row>
    <row r="1526" spans="1:6" x14ac:dyDescent="0.35">
      <c r="A1526" s="18"/>
      <c r="B1526" s="14"/>
      <c r="C1526" s="14"/>
      <c r="D1526" s="16"/>
      <c r="E1526" s="14"/>
      <c r="F1526" s="14"/>
    </row>
    <row r="1527" spans="1:6" x14ac:dyDescent="0.35">
      <c r="A1527" s="18"/>
      <c r="B1527" s="14"/>
      <c r="C1527" s="14"/>
      <c r="D1527" s="16"/>
      <c r="E1527" s="14"/>
      <c r="F1527" s="14"/>
    </row>
    <row r="1528" spans="1:6" x14ac:dyDescent="0.35">
      <c r="A1528" s="18"/>
      <c r="B1528" s="14"/>
      <c r="C1528" s="14"/>
      <c r="D1528" s="16"/>
      <c r="E1528" s="14"/>
      <c r="F1528" s="14"/>
    </row>
    <row r="1529" spans="1:6" x14ac:dyDescent="0.35">
      <c r="A1529" s="18"/>
      <c r="B1529" s="14"/>
      <c r="C1529" s="14"/>
      <c r="D1529" s="16"/>
      <c r="E1529" s="14"/>
      <c r="F1529" s="14"/>
    </row>
    <row r="1530" spans="1:6" x14ac:dyDescent="0.35">
      <c r="A1530" s="18"/>
      <c r="B1530" s="14"/>
      <c r="C1530" s="14"/>
      <c r="D1530" s="16"/>
      <c r="E1530" s="14"/>
      <c r="F1530" s="14"/>
    </row>
    <row r="1531" spans="1:6" x14ac:dyDescent="0.35">
      <c r="A1531" s="18"/>
      <c r="B1531" s="14"/>
      <c r="C1531" s="14"/>
      <c r="D1531" s="16"/>
      <c r="E1531" s="14"/>
      <c r="F1531" s="14"/>
    </row>
    <row r="1532" spans="1:6" x14ac:dyDescent="0.35">
      <c r="A1532" s="18"/>
      <c r="B1532" s="14"/>
      <c r="C1532" s="14"/>
      <c r="D1532" s="16"/>
      <c r="E1532" s="14"/>
      <c r="F1532" s="14"/>
    </row>
    <row r="1533" spans="1:6" x14ac:dyDescent="0.35">
      <c r="A1533" s="18"/>
      <c r="B1533" s="14"/>
      <c r="C1533" s="14"/>
      <c r="D1533" s="16"/>
      <c r="E1533" s="14"/>
      <c r="F1533" s="14"/>
    </row>
    <row r="1534" spans="1:6" x14ac:dyDescent="0.35">
      <c r="A1534" s="18"/>
      <c r="B1534" s="14"/>
      <c r="C1534" s="14"/>
      <c r="D1534" s="16"/>
      <c r="E1534" s="14"/>
      <c r="F1534" s="14"/>
    </row>
    <row r="1535" spans="1:6" x14ac:dyDescent="0.35">
      <c r="A1535" s="18"/>
      <c r="B1535" s="14"/>
      <c r="C1535" s="14"/>
      <c r="D1535" s="16"/>
      <c r="E1535" s="14"/>
      <c r="F1535" s="14"/>
    </row>
    <row r="1536" spans="1:6" x14ac:dyDescent="0.35">
      <c r="A1536" s="18"/>
      <c r="B1536" s="14"/>
      <c r="C1536" s="14"/>
      <c r="D1536" s="16"/>
      <c r="E1536" s="14"/>
      <c r="F1536" s="14"/>
    </row>
    <row r="1537" spans="1:6" x14ac:dyDescent="0.35">
      <c r="A1537" s="18"/>
      <c r="B1537" s="14"/>
      <c r="C1537" s="14"/>
      <c r="D1537" s="16"/>
      <c r="E1537" s="14"/>
      <c r="F1537" s="14"/>
    </row>
    <row r="1538" spans="1:6" x14ac:dyDescent="0.35">
      <c r="A1538" s="18"/>
      <c r="B1538" s="14"/>
      <c r="C1538" s="14"/>
      <c r="D1538" s="16"/>
      <c r="E1538" s="14"/>
      <c r="F1538" s="14"/>
    </row>
    <row r="1539" spans="1:6" x14ac:dyDescent="0.35">
      <c r="A1539" s="18"/>
      <c r="B1539" s="14"/>
      <c r="C1539" s="14"/>
      <c r="D1539" s="16"/>
      <c r="E1539" s="14"/>
      <c r="F1539" s="14"/>
    </row>
    <row r="1540" spans="1:6" x14ac:dyDescent="0.35">
      <c r="A1540" s="18"/>
      <c r="B1540" s="14"/>
      <c r="C1540" s="14"/>
      <c r="D1540" s="16"/>
      <c r="E1540" s="14"/>
      <c r="F1540" s="14"/>
    </row>
    <row r="1541" spans="1:6" x14ac:dyDescent="0.35">
      <c r="A1541" s="18"/>
      <c r="B1541" s="14"/>
      <c r="C1541" s="14"/>
      <c r="D1541" s="16"/>
      <c r="E1541" s="14"/>
      <c r="F1541" s="14"/>
    </row>
    <row r="1542" spans="1:6" x14ac:dyDescent="0.35">
      <c r="A1542" s="18"/>
      <c r="B1542" s="14"/>
      <c r="C1542" s="14"/>
      <c r="D1542" s="16"/>
      <c r="E1542" s="14"/>
      <c r="F1542" s="14"/>
    </row>
    <row r="1543" spans="1:6" x14ac:dyDescent="0.35">
      <c r="A1543" s="18"/>
      <c r="B1543" s="14"/>
      <c r="C1543" s="14"/>
      <c r="D1543" s="16"/>
      <c r="E1543" s="14"/>
      <c r="F1543" s="14"/>
    </row>
    <row r="1544" spans="1:6" x14ac:dyDescent="0.35">
      <c r="A1544" s="18"/>
      <c r="B1544" s="14"/>
      <c r="C1544" s="14"/>
      <c r="D1544" s="16"/>
      <c r="E1544" s="14"/>
      <c r="F1544" s="14"/>
    </row>
    <row r="1545" spans="1:6" x14ac:dyDescent="0.35">
      <c r="A1545" s="18"/>
      <c r="B1545" s="14"/>
      <c r="C1545" s="14"/>
      <c r="D1545" s="16"/>
      <c r="E1545" s="14"/>
      <c r="F1545" s="14"/>
    </row>
    <row r="1546" spans="1:6" x14ac:dyDescent="0.35">
      <c r="A1546" s="18"/>
      <c r="B1546" s="14"/>
      <c r="C1546" s="14"/>
      <c r="D1546" s="16"/>
      <c r="E1546" s="14"/>
      <c r="F1546" s="14"/>
    </row>
    <row r="1547" spans="1:6" x14ac:dyDescent="0.35">
      <c r="A1547" s="18"/>
      <c r="B1547" s="14"/>
      <c r="C1547" s="14"/>
      <c r="D1547" s="16"/>
      <c r="E1547" s="14"/>
      <c r="F1547" s="14"/>
    </row>
    <row r="1548" spans="1:6" x14ac:dyDescent="0.35">
      <c r="A1548" s="18"/>
      <c r="B1548" s="14"/>
      <c r="C1548" s="14"/>
      <c r="D1548" s="16"/>
      <c r="E1548" s="14"/>
      <c r="F1548" s="14"/>
    </row>
    <row r="1549" spans="1:6" x14ac:dyDescent="0.35">
      <c r="A1549" s="18"/>
      <c r="B1549" s="14"/>
      <c r="C1549" s="14"/>
      <c r="D1549" s="16"/>
      <c r="E1549" s="14"/>
      <c r="F1549" s="14"/>
    </row>
    <row r="1550" spans="1:6" x14ac:dyDescent="0.35">
      <c r="A1550" s="18"/>
      <c r="B1550" s="14"/>
      <c r="C1550" s="14"/>
      <c r="D1550" s="16"/>
      <c r="E1550" s="14"/>
      <c r="F1550" s="14"/>
    </row>
    <row r="1551" spans="1:6" x14ac:dyDescent="0.35">
      <c r="A1551" s="18"/>
      <c r="B1551" s="14"/>
      <c r="C1551" s="14"/>
      <c r="D1551" s="16"/>
      <c r="E1551" s="14"/>
      <c r="F1551" s="14"/>
    </row>
    <row r="1552" spans="1:6" x14ac:dyDescent="0.35">
      <c r="A1552" s="18"/>
      <c r="B1552" s="14"/>
      <c r="C1552" s="14"/>
      <c r="D1552" s="16"/>
      <c r="E1552" s="14"/>
      <c r="F1552" s="14"/>
    </row>
    <row r="1553" spans="1:6" x14ac:dyDescent="0.35">
      <c r="A1553" s="18"/>
      <c r="B1553" s="14"/>
      <c r="C1553" s="14"/>
      <c r="D1553" s="16"/>
      <c r="E1553" s="14"/>
      <c r="F1553" s="14"/>
    </row>
    <row r="1554" spans="1:6" x14ac:dyDescent="0.35">
      <c r="A1554" s="18"/>
      <c r="B1554" s="14"/>
      <c r="C1554" s="14"/>
      <c r="D1554" s="16"/>
      <c r="E1554" s="14"/>
      <c r="F1554" s="14"/>
    </row>
    <row r="1555" spans="1:6" x14ac:dyDescent="0.35">
      <c r="A1555" s="18"/>
      <c r="B1555" s="14"/>
      <c r="C1555" s="14"/>
      <c r="D1555" s="16"/>
      <c r="E1555" s="14"/>
      <c r="F1555" s="14"/>
    </row>
    <row r="1556" spans="1:6" x14ac:dyDescent="0.35">
      <c r="A1556" s="18"/>
      <c r="B1556" s="14"/>
      <c r="C1556" s="14"/>
      <c r="D1556" s="16"/>
      <c r="E1556" s="14"/>
      <c r="F1556" s="14"/>
    </row>
    <row r="1557" spans="1:6" x14ac:dyDescent="0.35">
      <c r="A1557" s="18"/>
      <c r="B1557" s="14"/>
      <c r="C1557" s="14"/>
      <c r="D1557" s="16"/>
      <c r="E1557" s="14"/>
      <c r="F1557" s="14"/>
    </row>
    <row r="1558" spans="1:6" x14ac:dyDescent="0.35">
      <c r="A1558" s="18"/>
      <c r="B1558" s="14"/>
      <c r="C1558" s="14"/>
      <c r="D1558" s="16"/>
      <c r="E1558" s="14"/>
      <c r="F1558" s="14"/>
    </row>
    <row r="1559" spans="1:6" x14ac:dyDescent="0.35">
      <c r="A1559" s="18"/>
      <c r="B1559" s="14"/>
      <c r="C1559" s="14"/>
      <c r="D1559" s="16"/>
      <c r="E1559" s="14"/>
      <c r="F1559" s="14"/>
    </row>
    <row r="1560" spans="1:6" x14ac:dyDescent="0.35">
      <c r="A1560" s="18"/>
      <c r="B1560" s="14"/>
      <c r="C1560" s="14"/>
      <c r="D1560" s="16"/>
      <c r="E1560" s="14"/>
      <c r="F1560" s="14"/>
    </row>
    <row r="1561" spans="1:6" x14ac:dyDescent="0.35">
      <c r="A1561" s="18"/>
      <c r="B1561" s="14"/>
      <c r="C1561" s="14"/>
      <c r="D1561" s="16"/>
      <c r="E1561" s="14"/>
      <c r="F1561" s="14"/>
    </row>
    <row r="1562" spans="1:6" x14ac:dyDescent="0.35">
      <c r="A1562" s="18"/>
      <c r="B1562" s="14"/>
      <c r="C1562" s="14"/>
      <c r="D1562" s="16"/>
      <c r="E1562" s="14"/>
      <c r="F1562" s="14"/>
    </row>
    <row r="1563" spans="1:6" x14ac:dyDescent="0.35">
      <c r="A1563" s="18"/>
      <c r="B1563" s="14"/>
      <c r="C1563" s="14"/>
      <c r="D1563" s="16"/>
      <c r="E1563" s="14"/>
      <c r="F1563" s="14"/>
    </row>
    <row r="1564" spans="1:6" x14ac:dyDescent="0.35">
      <c r="A1564" s="18"/>
      <c r="B1564" s="14"/>
      <c r="C1564" s="14"/>
      <c r="D1564" s="16"/>
      <c r="E1564" s="14"/>
      <c r="F1564" s="14"/>
    </row>
    <row r="1565" spans="1:6" x14ac:dyDescent="0.35">
      <c r="A1565" s="18"/>
      <c r="B1565" s="14"/>
      <c r="C1565" s="14"/>
      <c r="D1565" s="16"/>
      <c r="E1565" s="14"/>
      <c r="F1565" s="14"/>
    </row>
    <row r="1566" spans="1:6" x14ac:dyDescent="0.35">
      <c r="A1566" s="18"/>
      <c r="B1566" s="14"/>
      <c r="C1566" s="14"/>
      <c r="D1566" s="16"/>
      <c r="E1566" s="14"/>
      <c r="F1566" s="14"/>
    </row>
    <row r="1567" spans="1:6" x14ac:dyDescent="0.35">
      <c r="A1567" s="18"/>
      <c r="B1567" s="14"/>
      <c r="C1567" s="14"/>
      <c r="D1567" s="16"/>
      <c r="E1567" s="14"/>
      <c r="F1567" s="14"/>
    </row>
    <row r="1568" spans="1:6" x14ac:dyDescent="0.35">
      <c r="A1568" s="18"/>
      <c r="B1568" s="14"/>
      <c r="C1568" s="14"/>
      <c r="D1568" s="16"/>
      <c r="E1568" s="14"/>
      <c r="F1568" s="14"/>
    </row>
    <row r="1569" spans="1:6" x14ac:dyDescent="0.35">
      <c r="A1569" s="18"/>
      <c r="B1569" s="14"/>
      <c r="C1569" s="14"/>
      <c r="D1569" s="16"/>
      <c r="E1569" s="14"/>
      <c r="F1569" s="14"/>
    </row>
    <row r="1570" spans="1:6" x14ac:dyDescent="0.35">
      <c r="A1570" s="18"/>
      <c r="B1570" s="14"/>
      <c r="C1570" s="14"/>
      <c r="D1570" s="16"/>
      <c r="E1570" s="14"/>
      <c r="F1570" s="14"/>
    </row>
    <row r="1571" spans="1:6" x14ac:dyDescent="0.35">
      <c r="A1571" s="18"/>
      <c r="B1571" s="14"/>
      <c r="C1571" s="14"/>
      <c r="D1571" s="16"/>
      <c r="E1571" s="14"/>
      <c r="F1571" s="14"/>
    </row>
    <row r="1572" spans="1:6" x14ac:dyDescent="0.35">
      <c r="A1572" s="18"/>
      <c r="B1572" s="14"/>
      <c r="C1572" s="14"/>
      <c r="D1572" s="16"/>
      <c r="E1572" s="14"/>
      <c r="F1572" s="14"/>
    </row>
    <row r="1573" spans="1:6" x14ac:dyDescent="0.35">
      <c r="A1573" s="18"/>
      <c r="B1573" s="14"/>
      <c r="C1573" s="14"/>
      <c r="D1573" s="16"/>
      <c r="E1573" s="14"/>
      <c r="F1573" s="14"/>
    </row>
    <row r="1574" spans="1:6" x14ac:dyDescent="0.35">
      <c r="A1574" s="18"/>
      <c r="B1574" s="14"/>
      <c r="C1574" s="14"/>
      <c r="D1574" s="16"/>
      <c r="E1574" s="14"/>
      <c r="F1574" s="14"/>
    </row>
    <row r="1575" spans="1:6" x14ac:dyDescent="0.35">
      <c r="A1575" s="18"/>
      <c r="B1575" s="14"/>
      <c r="C1575" s="14"/>
      <c r="D1575" s="16"/>
      <c r="E1575" s="14"/>
      <c r="F1575" s="14"/>
    </row>
    <row r="1576" spans="1:6" x14ac:dyDescent="0.35">
      <c r="A1576" s="18"/>
      <c r="B1576" s="14"/>
      <c r="C1576" s="14"/>
      <c r="D1576" s="16"/>
      <c r="E1576" s="14"/>
      <c r="F1576" s="14"/>
    </row>
    <row r="1577" spans="1:6" x14ac:dyDescent="0.35">
      <c r="A1577" s="18"/>
      <c r="B1577" s="14"/>
      <c r="C1577" s="14"/>
      <c r="D1577" s="16"/>
      <c r="E1577" s="14"/>
      <c r="F1577" s="14"/>
    </row>
    <row r="1578" spans="1:6" x14ac:dyDescent="0.35">
      <c r="A1578" s="18"/>
      <c r="B1578" s="14"/>
      <c r="C1578" s="14"/>
      <c r="D1578" s="16"/>
      <c r="E1578" s="14"/>
      <c r="F1578" s="14"/>
    </row>
    <row r="1579" spans="1:6" x14ac:dyDescent="0.35">
      <c r="A1579" s="18"/>
      <c r="B1579" s="14"/>
      <c r="C1579" s="14"/>
      <c r="D1579" s="16"/>
      <c r="E1579" s="14"/>
      <c r="F1579" s="14"/>
    </row>
    <row r="1580" spans="1:6" x14ac:dyDescent="0.35">
      <c r="A1580" s="18"/>
      <c r="B1580" s="14"/>
      <c r="C1580" s="14"/>
      <c r="D1580" s="16"/>
      <c r="E1580" s="14"/>
      <c r="F1580" s="14"/>
    </row>
    <row r="1581" spans="1:6" x14ac:dyDescent="0.35">
      <c r="A1581" s="18"/>
      <c r="B1581" s="14"/>
      <c r="C1581" s="14"/>
      <c r="D1581" s="16"/>
      <c r="E1581" s="14"/>
      <c r="F1581" s="14"/>
    </row>
    <row r="1582" spans="1:6" x14ac:dyDescent="0.35">
      <c r="A1582" s="18"/>
      <c r="B1582" s="14"/>
      <c r="C1582" s="14"/>
      <c r="D1582" s="16"/>
      <c r="E1582" s="14"/>
      <c r="F1582" s="14"/>
    </row>
    <row r="1583" spans="1:6" x14ac:dyDescent="0.35">
      <c r="A1583" s="18"/>
      <c r="B1583" s="14"/>
      <c r="C1583" s="14"/>
      <c r="D1583" s="16"/>
      <c r="E1583" s="14"/>
      <c r="F1583" s="14"/>
    </row>
    <row r="1584" spans="1:6" x14ac:dyDescent="0.35">
      <c r="A1584" s="18"/>
      <c r="B1584" s="14"/>
      <c r="C1584" s="14"/>
      <c r="D1584" s="16"/>
      <c r="E1584" s="14"/>
      <c r="F1584" s="14"/>
    </row>
    <row r="1585" spans="1:6" x14ac:dyDescent="0.35">
      <c r="A1585" s="18"/>
      <c r="B1585" s="14"/>
      <c r="C1585" s="14"/>
      <c r="D1585" s="16"/>
      <c r="E1585" s="14"/>
      <c r="F1585" s="14"/>
    </row>
    <row r="1586" spans="1:6" x14ac:dyDescent="0.35">
      <c r="A1586" s="18"/>
      <c r="B1586" s="14"/>
      <c r="C1586" s="14"/>
      <c r="D1586" s="16"/>
      <c r="E1586" s="14"/>
      <c r="F1586" s="14"/>
    </row>
    <row r="1587" spans="1:6" x14ac:dyDescent="0.35">
      <c r="A1587" s="18"/>
      <c r="B1587" s="14"/>
      <c r="C1587" s="14"/>
      <c r="D1587" s="16"/>
      <c r="E1587" s="14"/>
      <c r="F1587" s="14"/>
    </row>
    <row r="1588" spans="1:6" x14ac:dyDescent="0.35">
      <c r="A1588" s="18"/>
      <c r="B1588" s="14"/>
      <c r="C1588" s="14"/>
      <c r="D1588" s="16"/>
      <c r="E1588" s="14"/>
      <c r="F1588" s="14"/>
    </row>
    <row r="1589" spans="1:6" x14ac:dyDescent="0.35">
      <c r="A1589" s="18"/>
      <c r="B1589" s="14"/>
      <c r="C1589" s="14"/>
      <c r="D1589" s="16"/>
      <c r="E1589" s="14"/>
      <c r="F1589" s="14"/>
    </row>
    <row r="1590" spans="1:6" x14ac:dyDescent="0.35">
      <c r="A1590" s="18"/>
      <c r="B1590" s="14"/>
      <c r="C1590" s="14"/>
      <c r="D1590" s="16"/>
      <c r="E1590" s="14"/>
      <c r="F1590" s="14"/>
    </row>
    <row r="1591" spans="1:6" x14ac:dyDescent="0.35">
      <c r="A1591" s="18"/>
      <c r="B1591" s="14"/>
      <c r="C1591" s="14"/>
      <c r="D1591" s="16"/>
      <c r="E1591" s="14"/>
      <c r="F1591" s="14"/>
    </row>
    <row r="1592" spans="1:6" x14ac:dyDescent="0.35">
      <c r="A1592" s="18"/>
      <c r="B1592" s="14"/>
      <c r="C1592" s="14"/>
      <c r="D1592" s="16"/>
      <c r="E1592" s="14"/>
      <c r="F1592" s="14"/>
    </row>
    <row r="1593" spans="1:6" x14ac:dyDescent="0.35">
      <c r="A1593" s="18"/>
      <c r="B1593" s="14"/>
      <c r="C1593" s="14"/>
      <c r="D1593" s="16"/>
      <c r="E1593" s="14"/>
      <c r="F1593" s="14"/>
    </row>
    <row r="1594" spans="1:6" x14ac:dyDescent="0.35">
      <c r="A1594" s="18"/>
      <c r="B1594" s="14"/>
      <c r="C1594" s="14"/>
      <c r="D1594" s="16"/>
      <c r="E1594" s="14"/>
      <c r="F1594" s="14"/>
    </row>
    <row r="1595" spans="1:6" x14ac:dyDescent="0.35">
      <c r="A1595" s="18"/>
      <c r="B1595" s="14"/>
      <c r="C1595" s="14"/>
      <c r="D1595" s="16"/>
      <c r="E1595" s="14"/>
      <c r="F1595" s="14"/>
    </row>
    <row r="1596" spans="1:6" x14ac:dyDescent="0.35">
      <c r="A1596" s="18"/>
      <c r="B1596" s="14"/>
      <c r="C1596" s="14"/>
      <c r="D1596" s="16"/>
      <c r="E1596" s="14"/>
      <c r="F1596" s="14"/>
    </row>
    <row r="1597" spans="1:6" x14ac:dyDescent="0.35">
      <c r="A1597" s="18"/>
      <c r="B1597" s="14"/>
      <c r="C1597" s="14"/>
      <c r="D1597" s="16"/>
      <c r="E1597" s="14"/>
      <c r="F1597" s="14"/>
    </row>
    <row r="1598" spans="1:6" x14ac:dyDescent="0.35">
      <c r="A1598" s="18"/>
      <c r="B1598" s="14"/>
      <c r="C1598" s="14"/>
      <c r="D1598" s="16"/>
      <c r="E1598" s="14"/>
      <c r="F1598" s="14"/>
    </row>
    <row r="1599" spans="1:6" x14ac:dyDescent="0.35">
      <c r="A1599" s="18"/>
      <c r="B1599" s="14"/>
      <c r="C1599" s="14"/>
      <c r="D1599" s="16"/>
      <c r="E1599" s="14"/>
      <c r="F1599" s="14"/>
    </row>
    <row r="1600" spans="1:6" x14ac:dyDescent="0.35">
      <c r="A1600" s="18"/>
      <c r="B1600" s="14"/>
      <c r="C1600" s="14"/>
      <c r="D1600" s="16"/>
      <c r="E1600" s="14"/>
      <c r="F1600" s="14"/>
    </row>
    <row r="1601" spans="1:6" x14ac:dyDescent="0.35">
      <c r="A1601" s="18"/>
      <c r="B1601" s="14"/>
      <c r="C1601" s="14"/>
      <c r="D1601" s="16"/>
      <c r="E1601" s="14"/>
      <c r="F1601" s="14"/>
    </row>
    <row r="1602" spans="1:6" x14ac:dyDescent="0.35">
      <c r="A1602" s="18"/>
      <c r="B1602" s="14"/>
      <c r="C1602" s="14"/>
      <c r="D1602" s="16"/>
      <c r="E1602" s="14"/>
      <c r="F1602" s="14"/>
    </row>
    <row r="1603" spans="1:6" x14ac:dyDescent="0.35">
      <c r="A1603" s="18"/>
      <c r="B1603" s="14"/>
      <c r="C1603" s="14"/>
      <c r="D1603" s="16"/>
      <c r="E1603" s="14"/>
      <c r="F1603" s="14"/>
    </row>
    <row r="1604" spans="1:6" x14ac:dyDescent="0.35">
      <c r="A1604" s="18"/>
      <c r="B1604" s="14"/>
      <c r="C1604" s="14"/>
      <c r="D1604" s="16"/>
      <c r="E1604" s="14"/>
      <c r="F1604" s="14"/>
    </row>
    <row r="1605" spans="1:6" x14ac:dyDescent="0.35">
      <c r="A1605" s="18"/>
      <c r="B1605" s="14"/>
      <c r="C1605" s="14"/>
      <c r="D1605" s="16"/>
      <c r="E1605" s="14"/>
      <c r="F1605" s="14"/>
    </row>
    <row r="1606" spans="1:6" x14ac:dyDescent="0.35">
      <c r="A1606" s="18"/>
      <c r="B1606" s="14"/>
      <c r="C1606" s="14"/>
      <c r="D1606" s="16"/>
      <c r="E1606" s="14"/>
      <c r="F1606" s="14"/>
    </row>
    <row r="1607" spans="1:6" x14ac:dyDescent="0.35">
      <c r="A1607" s="18"/>
      <c r="B1607" s="14"/>
      <c r="C1607" s="14"/>
      <c r="D1607" s="16"/>
      <c r="E1607" s="14"/>
      <c r="F1607" s="14"/>
    </row>
    <row r="1608" spans="1:6" x14ac:dyDescent="0.35">
      <c r="A1608" s="18"/>
      <c r="B1608" s="14"/>
      <c r="C1608" s="14"/>
      <c r="D1608" s="16"/>
      <c r="E1608" s="14"/>
      <c r="F1608" s="14"/>
    </row>
    <row r="1609" spans="1:6" x14ac:dyDescent="0.35">
      <c r="A1609" s="18"/>
      <c r="B1609" s="14"/>
      <c r="C1609" s="14"/>
      <c r="D1609" s="16"/>
      <c r="E1609" s="14"/>
      <c r="F1609" s="14"/>
    </row>
    <row r="1610" spans="1:6" x14ac:dyDescent="0.35">
      <c r="A1610" s="18"/>
      <c r="B1610" s="14"/>
      <c r="C1610" s="14"/>
      <c r="D1610" s="16"/>
      <c r="E1610" s="14"/>
      <c r="F1610" s="14"/>
    </row>
    <row r="1611" spans="1:6" x14ac:dyDescent="0.35">
      <c r="A1611" s="18"/>
      <c r="B1611" s="14"/>
      <c r="C1611" s="14"/>
      <c r="D1611" s="16"/>
      <c r="E1611" s="14"/>
      <c r="F1611" s="14"/>
    </row>
    <row r="1612" spans="1:6" x14ac:dyDescent="0.35">
      <c r="A1612" s="18"/>
      <c r="B1612" s="14"/>
      <c r="C1612" s="14"/>
      <c r="D1612" s="16"/>
      <c r="E1612" s="14"/>
      <c r="F1612" s="14"/>
    </row>
    <row r="1613" spans="1:6" x14ac:dyDescent="0.35">
      <c r="A1613" s="18"/>
      <c r="B1613" s="14"/>
      <c r="C1613" s="14"/>
      <c r="D1613" s="16"/>
      <c r="E1613" s="14"/>
      <c r="F1613" s="14"/>
    </row>
    <row r="1614" spans="1:6" x14ac:dyDescent="0.35">
      <c r="A1614" s="18"/>
      <c r="B1614" s="14"/>
      <c r="C1614" s="14"/>
      <c r="D1614" s="16"/>
      <c r="E1614" s="14"/>
      <c r="F1614" s="14"/>
    </row>
    <row r="1615" spans="1:6" x14ac:dyDescent="0.35">
      <c r="A1615" s="18"/>
      <c r="B1615" s="14"/>
      <c r="C1615" s="14"/>
      <c r="D1615" s="16"/>
      <c r="E1615" s="14"/>
      <c r="F1615" s="14"/>
    </row>
    <row r="1616" spans="1:6" x14ac:dyDescent="0.35">
      <c r="A1616" s="18"/>
      <c r="B1616" s="14"/>
      <c r="C1616" s="14"/>
      <c r="D1616" s="16"/>
      <c r="E1616" s="14"/>
      <c r="F1616" s="14"/>
    </row>
    <row r="1617" spans="1:6" x14ac:dyDescent="0.35">
      <c r="A1617" s="18"/>
      <c r="B1617" s="14"/>
      <c r="C1617" s="14"/>
      <c r="D1617" s="16"/>
      <c r="E1617" s="14"/>
      <c r="F1617" s="14"/>
    </row>
    <row r="1618" spans="1:6" x14ac:dyDescent="0.35">
      <c r="A1618" s="18"/>
      <c r="B1618" s="14"/>
      <c r="C1618" s="14"/>
      <c r="D1618" s="16"/>
      <c r="E1618" s="14"/>
      <c r="F1618" s="14"/>
    </row>
    <row r="1619" spans="1:6" x14ac:dyDescent="0.35">
      <c r="A1619" s="18"/>
      <c r="B1619" s="14"/>
      <c r="C1619" s="14"/>
      <c r="D1619" s="16"/>
      <c r="E1619" s="14"/>
      <c r="F1619" s="14"/>
    </row>
    <row r="1620" spans="1:6" x14ac:dyDescent="0.35">
      <c r="A1620" s="18"/>
      <c r="B1620" s="14"/>
      <c r="C1620" s="14"/>
      <c r="D1620" s="16"/>
      <c r="E1620" s="14"/>
      <c r="F1620" s="14"/>
    </row>
    <row r="1621" spans="1:6" x14ac:dyDescent="0.35">
      <c r="A1621" s="18"/>
      <c r="B1621" s="14"/>
      <c r="C1621" s="14"/>
      <c r="D1621" s="16"/>
      <c r="E1621" s="14"/>
      <c r="F1621" s="14"/>
    </row>
    <row r="1622" spans="1:6" x14ac:dyDescent="0.35">
      <c r="A1622" s="18"/>
      <c r="B1622" s="14"/>
      <c r="C1622" s="14"/>
      <c r="D1622" s="16"/>
      <c r="E1622" s="14"/>
      <c r="F1622" s="14"/>
    </row>
    <row r="1623" spans="1:6" x14ac:dyDescent="0.35">
      <c r="A1623" s="18"/>
      <c r="B1623" s="14"/>
      <c r="C1623" s="14"/>
      <c r="D1623" s="16"/>
      <c r="E1623" s="14"/>
      <c r="F1623" s="14"/>
    </row>
    <row r="1624" spans="1:6" x14ac:dyDescent="0.35">
      <c r="A1624" s="18"/>
      <c r="B1624" s="14"/>
      <c r="C1624" s="14"/>
      <c r="D1624" s="16"/>
      <c r="E1624" s="14"/>
      <c r="F1624" s="14"/>
    </row>
    <row r="1625" spans="1:6" x14ac:dyDescent="0.35">
      <c r="A1625" s="18"/>
      <c r="B1625" s="14"/>
      <c r="C1625" s="14"/>
      <c r="D1625" s="16"/>
      <c r="E1625" s="14"/>
      <c r="F1625" s="14"/>
    </row>
    <row r="1626" spans="1:6" x14ac:dyDescent="0.35">
      <c r="A1626" s="18"/>
      <c r="B1626" s="14"/>
      <c r="C1626" s="14"/>
      <c r="D1626" s="16"/>
      <c r="E1626" s="14"/>
      <c r="F1626" s="14"/>
    </row>
    <row r="1627" spans="1:6" x14ac:dyDescent="0.35">
      <c r="A1627" s="18"/>
      <c r="B1627" s="14"/>
      <c r="C1627" s="14"/>
      <c r="D1627" s="16"/>
      <c r="E1627" s="14"/>
      <c r="F1627" s="14"/>
    </row>
    <row r="1628" spans="1:6" x14ac:dyDescent="0.35">
      <c r="A1628" s="18"/>
      <c r="B1628" s="14"/>
      <c r="C1628" s="14"/>
      <c r="D1628" s="16"/>
      <c r="E1628" s="14"/>
      <c r="F1628" s="14"/>
    </row>
    <row r="1629" spans="1:6" x14ac:dyDescent="0.35">
      <c r="A1629" s="18"/>
      <c r="B1629" s="14"/>
      <c r="C1629" s="14"/>
      <c r="D1629" s="16"/>
      <c r="E1629" s="14"/>
      <c r="F1629" s="14"/>
    </row>
    <row r="1630" spans="1:6" x14ac:dyDescent="0.35">
      <c r="A1630" s="18"/>
      <c r="B1630" s="14"/>
      <c r="C1630" s="14"/>
      <c r="D1630" s="16"/>
      <c r="E1630" s="14"/>
      <c r="F1630" s="14"/>
    </row>
    <row r="1631" spans="1:6" x14ac:dyDescent="0.35">
      <c r="A1631" s="18"/>
      <c r="B1631" s="14"/>
      <c r="C1631" s="14"/>
      <c r="D1631" s="16"/>
      <c r="E1631" s="14"/>
      <c r="F1631" s="14"/>
    </row>
    <row r="1632" spans="1:6" x14ac:dyDescent="0.35">
      <c r="A1632" s="18"/>
      <c r="B1632" s="14"/>
      <c r="C1632" s="14"/>
      <c r="D1632" s="16"/>
      <c r="E1632" s="14"/>
      <c r="F1632" s="14"/>
    </row>
    <row r="1633" spans="1:6" x14ac:dyDescent="0.35">
      <c r="A1633" s="18"/>
      <c r="B1633" s="14"/>
      <c r="C1633" s="14"/>
      <c r="D1633" s="16"/>
      <c r="E1633" s="14"/>
      <c r="F1633" s="14"/>
    </row>
    <row r="1634" spans="1:6" x14ac:dyDescent="0.35">
      <c r="A1634" s="18"/>
      <c r="B1634" s="14"/>
      <c r="C1634" s="14"/>
      <c r="D1634" s="16"/>
      <c r="E1634" s="14"/>
      <c r="F1634" s="14"/>
    </row>
    <row r="1635" spans="1:6" x14ac:dyDescent="0.35">
      <c r="A1635" s="18"/>
      <c r="B1635" s="14"/>
      <c r="C1635" s="14"/>
      <c r="D1635" s="16"/>
      <c r="E1635" s="14"/>
      <c r="F1635" s="14"/>
    </row>
    <row r="1636" spans="1:6" x14ac:dyDescent="0.35">
      <c r="A1636" s="18"/>
      <c r="B1636" s="14"/>
      <c r="C1636" s="14"/>
      <c r="D1636" s="16"/>
      <c r="E1636" s="14"/>
      <c r="F1636" s="14"/>
    </row>
    <row r="1637" spans="1:6" x14ac:dyDescent="0.35">
      <c r="A1637" s="18"/>
      <c r="B1637" s="14"/>
      <c r="C1637" s="14"/>
      <c r="D1637" s="16"/>
      <c r="E1637" s="14"/>
      <c r="F1637" s="14"/>
    </row>
    <row r="1638" spans="1:6" x14ac:dyDescent="0.35">
      <c r="A1638" s="18"/>
      <c r="B1638" s="14"/>
      <c r="C1638" s="14"/>
      <c r="D1638" s="16"/>
      <c r="E1638" s="14"/>
      <c r="F1638" s="14"/>
    </row>
    <row r="1639" spans="1:6" x14ac:dyDescent="0.35">
      <c r="A1639" s="18"/>
      <c r="B1639" s="14"/>
      <c r="C1639" s="14"/>
      <c r="D1639" s="16"/>
      <c r="E1639" s="14"/>
      <c r="F1639" s="14"/>
    </row>
    <row r="1640" spans="1:6" x14ac:dyDescent="0.35">
      <c r="A1640" s="18"/>
      <c r="B1640" s="14"/>
      <c r="C1640" s="14"/>
      <c r="D1640" s="16"/>
      <c r="E1640" s="14"/>
      <c r="F1640" s="14"/>
    </row>
    <row r="1641" spans="1:6" x14ac:dyDescent="0.35">
      <c r="A1641" s="18"/>
      <c r="B1641" s="14"/>
      <c r="C1641" s="14"/>
      <c r="D1641" s="16"/>
      <c r="E1641" s="14"/>
      <c r="F1641" s="14"/>
    </row>
    <row r="1642" spans="1:6" x14ac:dyDescent="0.35">
      <c r="A1642" s="18"/>
      <c r="B1642" s="14"/>
      <c r="C1642" s="14"/>
      <c r="D1642" s="16"/>
      <c r="E1642" s="14"/>
      <c r="F1642" s="14"/>
    </row>
    <row r="1643" spans="1:6" x14ac:dyDescent="0.35">
      <c r="A1643" s="18"/>
      <c r="B1643" s="14"/>
      <c r="C1643" s="14"/>
      <c r="D1643" s="16"/>
      <c r="E1643" s="14"/>
      <c r="F1643" s="14"/>
    </row>
    <row r="1644" spans="1:6" x14ac:dyDescent="0.35">
      <c r="A1644" s="18"/>
      <c r="B1644" s="14"/>
      <c r="C1644" s="14"/>
      <c r="D1644" s="16"/>
      <c r="E1644" s="14"/>
      <c r="F1644" s="14"/>
    </row>
    <row r="1645" spans="1:6" x14ac:dyDescent="0.35">
      <c r="A1645" s="18"/>
      <c r="B1645" s="14"/>
      <c r="C1645" s="14"/>
      <c r="D1645" s="16"/>
      <c r="E1645" s="14"/>
      <c r="F1645" s="14"/>
    </row>
    <row r="1646" spans="1:6" x14ac:dyDescent="0.35">
      <c r="A1646" s="18"/>
      <c r="B1646" s="14"/>
      <c r="C1646" s="14"/>
      <c r="D1646" s="16"/>
      <c r="E1646" s="14"/>
      <c r="F1646" s="14"/>
    </row>
    <row r="1647" spans="1:6" x14ac:dyDescent="0.35">
      <c r="A1647" s="18"/>
      <c r="B1647" s="14"/>
      <c r="C1647" s="14"/>
      <c r="D1647" s="16"/>
      <c r="E1647" s="14"/>
      <c r="F1647" s="14"/>
    </row>
    <row r="1648" spans="1:6" x14ac:dyDescent="0.35">
      <c r="A1648" s="18"/>
      <c r="B1648" s="14"/>
      <c r="C1648" s="14"/>
      <c r="D1648" s="16"/>
      <c r="E1648" s="14"/>
      <c r="F1648" s="14"/>
    </row>
    <row r="1649" spans="1:6" x14ac:dyDescent="0.35">
      <c r="A1649" s="18"/>
      <c r="B1649" s="14"/>
      <c r="C1649" s="14"/>
      <c r="D1649" s="16"/>
      <c r="E1649" s="14"/>
      <c r="F1649" s="14"/>
    </row>
    <row r="1650" spans="1:6" x14ac:dyDescent="0.35">
      <c r="A1650" s="18"/>
      <c r="B1650" s="14"/>
      <c r="C1650" s="14"/>
      <c r="D1650" s="16"/>
      <c r="E1650" s="14"/>
      <c r="F1650" s="14"/>
    </row>
    <row r="1651" spans="1:6" x14ac:dyDescent="0.35">
      <c r="A1651" s="18"/>
      <c r="B1651" s="14"/>
      <c r="C1651" s="14"/>
      <c r="D1651" s="16"/>
      <c r="E1651" s="14"/>
      <c r="F1651" s="14"/>
    </row>
    <row r="1652" spans="1:6" x14ac:dyDescent="0.35">
      <c r="A1652" s="18"/>
      <c r="B1652" s="14"/>
      <c r="C1652" s="14"/>
      <c r="D1652" s="16"/>
      <c r="E1652" s="14"/>
      <c r="F1652" s="14"/>
    </row>
    <row r="1653" spans="1:6" x14ac:dyDescent="0.35">
      <c r="A1653" s="18"/>
      <c r="B1653" s="14"/>
      <c r="C1653" s="14"/>
      <c r="D1653" s="16"/>
      <c r="E1653" s="14"/>
      <c r="F1653" s="14"/>
    </row>
    <row r="1654" spans="1:6" x14ac:dyDescent="0.35">
      <c r="A1654" s="18"/>
      <c r="B1654" s="14"/>
      <c r="C1654" s="14"/>
      <c r="D1654" s="16"/>
      <c r="E1654" s="14"/>
      <c r="F1654" s="14"/>
    </row>
    <row r="1655" spans="1:6" x14ac:dyDescent="0.35">
      <c r="A1655" s="18"/>
      <c r="B1655" s="14"/>
      <c r="C1655" s="14"/>
      <c r="D1655" s="16"/>
      <c r="E1655" s="14"/>
      <c r="F1655" s="14"/>
    </row>
    <row r="1656" spans="1:6" x14ac:dyDescent="0.35">
      <c r="A1656" s="18"/>
      <c r="B1656" s="14"/>
      <c r="C1656" s="14"/>
      <c r="D1656" s="16"/>
      <c r="E1656" s="14"/>
      <c r="F1656" s="14"/>
    </row>
    <row r="1657" spans="1:6" x14ac:dyDescent="0.35">
      <c r="A1657" s="18"/>
      <c r="B1657" s="14"/>
      <c r="C1657" s="14"/>
      <c r="D1657" s="16"/>
      <c r="E1657" s="14"/>
      <c r="F1657" s="14"/>
    </row>
    <row r="1658" spans="1:6" x14ac:dyDescent="0.35">
      <c r="A1658" s="18"/>
      <c r="B1658" s="14"/>
      <c r="C1658" s="14"/>
      <c r="D1658" s="16"/>
      <c r="E1658" s="14"/>
      <c r="F1658" s="14"/>
    </row>
    <row r="1659" spans="1:6" x14ac:dyDescent="0.35">
      <c r="A1659" s="18"/>
      <c r="B1659" s="14"/>
      <c r="C1659" s="14"/>
      <c r="D1659" s="16"/>
      <c r="E1659" s="14"/>
      <c r="F1659" s="14"/>
    </row>
    <row r="1660" spans="1:6" x14ac:dyDescent="0.35">
      <c r="A1660" s="18"/>
      <c r="B1660" s="14"/>
      <c r="C1660" s="14"/>
      <c r="D1660" s="16"/>
      <c r="E1660" s="14"/>
      <c r="F1660" s="14"/>
    </row>
    <row r="1661" spans="1:6" x14ac:dyDescent="0.35">
      <c r="A1661" s="18"/>
      <c r="B1661" s="14"/>
      <c r="C1661" s="14"/>
      <c r="D1661" s="16"/>
      <c r="E1661" s="14"/>
      <c r="F1661" s="14"/>
    </row>
    <row r="1662" spans="1:6" x14ac:dyDescent="0.35">
      <c r="A1662" s="18"/>
      <c r="B1662" s="14"/>
      <c r="C1662" s="14"/>
      <c r="D1662" s="16"/>
      <c r="E1662" s="14"/>
      <c r="F1662" s="14"/>
    </row>
    <row r="1663" spans="1:6" x14ac:dyDescent="0.35">
      <c r="A1663" s="18"/>
      <c r="B1663" s="14"/>
      <c r="C1663" s="14"/>
      <c r="D1663" s="16"/>
      <c r="E1663" s="14"/>
      <c r="F1663" s="14"/>
    </row>
    <row r="1664" spans="1:6" x14ac:dyDescent="0.35">
      <c r="A1664" s="18"/>
      <c r="B1664" s="14"/>
      <c r="C1664" s="14"/>
      <c r="D1664" s="16"/>
      <c r="E1664" s="14"/>
      <c r="F1664" s="14"/>
    </row>
    <row r="1665" spans="1:6" x14ac:dyDescent="0.35">
      <c r="A1665" s="18"/>
      <c r="B1665" s="14"/>
      <c r="C1665" s="14"/>
      <c r="D1665" s="16"/>
      <c r="E1665" s="14"/>
      <c r="F1665" s="14"/>
    </row>
    <row r="1666" spans="1:6" x14ac:dyDescent="0.35">
      <c r="A1666" s="18"/>
      <c r="B1666" s="14"/>
      <c r="C1666" s="14"/>
      <c r="D1666" s="16"/>
      <c r="E1666" s="14"/>
      <c r="F1666" s="14"/>
    </row>
    <row r="1667" spans="1:6" x14ac:dyDescent="0.35">
      <c r="A1667" s="18"/>
      <c r="B1667" s="14"/>
      <c r="C1667" s="14"/>
      <c r="D1667" s="16"/>
      <c r="E1667" s="14"/>
      <c r="F1667" s="14"/>
    </row>
    <row r="1668" spans="1:6" x14ac:dyDescent="0.35">
      <c r="A1668" s="18"/>
      <c r="B1668" s="14"/>
      <c r="C1668" s="14"/>
      <c r="D1668" s="16"/>
      <c r="E1668" s="14"/>
      <c r="F1668" s="14"/>
    </row>
    <row r="1669" spans="1:6" x14ac:dyDescent="0.35">
      <c r="A1669" s="18"/>
      <c r="B1669" s="14"/>
      <c r="C1669" s="14"/>
      <c r="D1669" s="16"/>
      <c r="E1669" s="14"/>
      <c r="F1669" s="14"/>
    </row>
    <row r="1670" spans="1:6" x14ac:dyDescent="0.35">
      <c r="A1670" s="18"/>
      <c r="B1670" s="14"/>
      <c r="C1670" s="14"/>
      <c r="D1670" s="16"/>
      <c r="E1670" s="14"/>
      <c r="F1670" s="14"/>
    </row>
    <row r="1671" spans="1:6" x14ac:dyDescent="0.35">
      <c r="A1671" s="18"/>
      <c r="B1671" s="14"/>
      <c r="C1671" s="14"/>
      <c r="D1671" s="16"/>
      <c r="E1671" s="14"/>
      <c r="F1671" s="14"/>
    </row>
    <row r="1672" spans="1:6" x14ac:dyDescent="0.35">
      <c r="A1672" s="18"/>
      <c r="B1672" s="14"/>
      <c r="C1672" s="14"/>
      <c r="D1672" s="16"/>
      <c r="E1672" s="14"/>
      <c r="F1672" s="14"/>
    </row>
    <row r="1673" spans="1:6" x14ac:dyDescent="0.35">
      <c r="A1673" s="18"/>
      <c r="B1673" s="14"/>
      <c r="C1673" s="14"/>
      <c r="D1673" s="16"/>
      <c r="E1673" s="14"/>
      <c r="F1673" s="14"/>
    </row>
    <row r="1674" spans="1:6" x14ac:dyDescent="0.35">
      <c r="A1674" s="18"/>
      <c r="B1674" s="14"/>
      <c r="C1674" s="14"/>
      <c r="D1674" s="16"/>
      <c r="E1674" s="14"/>
      <c r="F1674" s="14"/>
    </row>
    <row r="1675" spans="1:6" x14ac:dyDescent="0.35">
      <c r="A1675" s="18"/>
      <c r="B1675" s="14"/>
      <c r="C1675" s="14"/>
      <c r="D1675" s="16"/>
      <c r="E1675" s="14"/>
      <c r="F1675" s="14"/>
    </row>
    <row r="1676" spans="1:6" x14ac:dyDescent="0.35">
      <c r="A1676" s="18"/>
      <c r="B1676" s="14"/>
      <c r="C1676" s="14"/>
      <c r="D1676" s="16"/>
      <c r="E1676" s="14"/>
      <c r="F1676" s="14"/>
    </row>
    <row r="1677" spans="1:6" x14ac:dyDescent="0.35">
      <c r="A1677" s="18"/>
      <c r="B1677" s="14"/>
      <c r="C1677" s="14"/>
      <c r="D1677" s="16"/>
      <c r="E1677" s="14"/>
      <c r="F1677" s="14"/>
    </row>
    <row r="1678" spans="1:6" x14ac:dyDescent="0.35">
      <c r="A1678" s="18"/>
      <c r="B1678" s="14"/>
      <c r="C1678" s="14"/>
      <c r="D1678" s="16"/>
      <c r="E1678" s="14"/>
      <c r="F1678" s="14"/>
    </row>
    <row r="1679" spans="1:6" x14ac:dyDescent="0.35">
      <c r="A1679" s="18"/>
      <c r="B1679" s="14"/>
      <c r="C1679" s="14"/>
      <c r="D1679" s="16"/>
      <c r="E1679" s="14"/>
      <c r="F1679" s="14"/>
    </row>
    <row r="1680" spans="1:6" x14ac:dyDescent="0.35">
      <c r="A1680" s="18"/>
      <c r="B1680" s="14"/>
      <c r="C1680" s="14"/>
      <c r="D1680" s="16"/>
      <c r="E1680" s="14"/>
      <c r="F1680" s="14"/>
    </row>
    <row r="1681" spans="1:6" x14ac:dyDescent="0.35">
      <c r="A1681" s="18"/>
      <c r="B1681" s="14"/>
      <c r="C1681" s="14"/>
      <c r="D1681" s="16"/>
      <c r="E1681" s="14"/>
      <c r="F1681" s="14"/>
    </row>
    <row r="1682" spans="1:6" x14ac:dyDescent="0.35">
      <c r="A1682" s="18"/>
      <c r="B1682" s="14"/>
      <c r="C1682" s="14"/>
      <c r="D1682" s="16"/>
      <c r="E1682" s="14"/>
      <c r="F1682" s="14"/>
    </row>
    <row r="1683" spans="1:6" x14ac:dyDescent="0.35">
      <c r="A1683" s="18"/>
      <c r="B1683" s="14"/>
      <c r="C1683" s="14"/>
      <c r="D1683" s="16"/>
      <c r="E1683" s="14"/>
      <c r="F1683" s="14"/>
    </row>
    <row r="1684" spans="1:6" x14ac:dyDescent="0.35">
      <c r="A1684" s="18"/>
      <c r="B1684" s="14"/>
      <c r="C1684" s="14"/>
      <c r="D1684" s="16"/>
      <c r="E1684" s="14"/>
      <c r="F1684" s="14"/>
    </row>
    <row r="1685" spans="1:6" x14ac:dyDescent="0.35">
      <c r="A1685" s="18"/>
      <c r="B1685" s="14"/>
      <c r="C1685" s="14"/>
      <c r="D1685" s="16"/>
      <c r="E1685" s="14"/>
      <c r="F1685" s="14"/>
    </row>
    <row r="1686" spans="1:6" x14ac:dyDescent="0.35">
      <c r="A1686" s="18"/>
      <c r="B1686" s="14"/>
      <c r="C1686" s="14"/>
      <c r="D1686" s="16"/>
      <c r="E1686" s="14"/>
      <c r="F1686" s="14"/>
    </row>
    <row r="1687" spans="1:6" x14ac:dyDescent="0.35">
      <c r="A1687" s="18"/>
      <c r="B1687" s="14"/>
      <c r="C1687" s="14"/>
      <c r="D1687" s="16"/>
      <c r="E1687" s="14"/>
      <c r="F1687" s="14"/>
    </row>
    <row r="1688" spans="1:6" x14ac:dyDescent="0.35">
      <c r="A1688" s="18"/>
      <c r="B1688" s="14"/>
      <c r="C1688" s="14"/>
      <c r="D1688" s="16"/>
      <c r="E1688" s="14"/>
      <c r="F1688" s="14"/>
    </row>
    <row r="1689" spans="1:6" x14ac:dyDescent="0.35">
      <c r="A1689" s="18"/>
      <c r="B1689" s="14"/>
      <c r="C1689" s="14"/>
      <c r="D1689" s="16"/>
      <c r="E1689" s="14"/>
      <c r="F1689" s="14"/>
    </row>
    <row r="1690" spans="1:6" x14ac:dyDescent="0.35">
      <c r="A1690" s="18"/>
      <c r="B1690" s="14"/>
      <c r="C1690" s="14"/>
      <c r="D1690" s="16"/>
      <c r="E1690" s="14"/>
      <c r="F1690" s="14"/>
    </row>
    <row r="1691" spans="1:6" x14ac:dyDescent="0.35">
      <c r="A1691" s="18"/>
      <c r="B1691" s="14"/>
      <c r="C1691" s="14"/>
      <c r="D1691" s="16"/>
      <c r="E1691" s="14"/>
      <c r="F1691" s="14"/>
    </row>
    <row r="1692" spans="1:6" x14ac:dyDescent="0.35">
      <c r="A1692" s="18"/>
      <c r="B1692" s="14"/>
      <c r="C1692" s="14"/>
      <c r="D1692" s="16"/>
      <c r="E1692" s="14"/>
      <c r="F1692" s="14"/>
    </row>
    <row r="1693" spans="1:6" x14ac:dyDescent="0.35">
      <c r="A1693" s="18"/>
      <c r="B1693" s="14"/>
      <c r="C1693" s="14"/>
      <c r="D1693" s="16"/>
      <c r="E1693" s="14"/>
      <c r="F1693" s="14"/>
    </row>
    <row r="1694" spans="1:6" x14ac:dyDescent="0.35">
      <c r="A1694" s="18"/>
      <c r="B1694" s="14"/>
      <c r="C1694" s="14"/>
      <c r="D1694" s="16"/>
      <c r="E1694" s="14"/>
      <c r="F1694" s="14"/>
    </row>
    <row r="1695" spans="1:6" x14ac:dyDescent="0.35">
      <c r="A1695" s="18"/>
      <c r="B1695" s="14"/>
      <c r="C1695" s="14"/>
      <c r="D1695" s="16"/>
      <c r="E1695" s="14"/>
      <c r="F1695" s="14"/>
    </row>
    <row r="1696" spans="1:6" x14ac:dyDescent="0.35">
      <c r="A1696" s="18"/>
      <c r="B1696" s="14"/>
      <c r="C1696" s="14"/>
      <c r="D1696" s="16"/>
      <c r="E1696" s="14"/>
      <c r="F1696" s="14"/>
    </row>
    <row r="1697" spans="1:6" x14ac:dyDescent="0.35">
      <c r="A1697" s="18"/>
      <c r="B1697" s="14"/>
      <c r="C1697" s="14"/>
      <c r="D1697" s="16"/>
      <c r="E1697" s="14"/>
      <c r="F1697" s="14"/>
    </row>
    <row r="1698" spans="1:6" x14ac:dyDescent="0.35">
      <c r="A1698" s="18"/>
      <c r="B1698" s="14"/>
      <c r="C1698" s="14"/>
      <c r="D1698" s="16"/>
      <c r="E1698" s="14"/>
      <c r="F1698" s="14"/>
    </row>
    <row r="1699" spans="1:6" x14ac:dyDescent="0.35">
      <c r="A1699" s="18"/>
      <c r="B1699" s="14"/>
      <c r="C1699" s="14"/>
      <c r="D1699" s="16"/>
      <c r="E1699" s="14"/>
      <c r="F1699" s="14"/>
    </row>
    <row r="1700" spans="1:6" x14ac:dyDescent="0.35">
      <c r="A1700" s="18"/>
      <c r="B1700" s="14"/>
      <c r="C1700" s="14"/>
      <c r="D1700" s="16"/>
      <c r="E1700" s="14"/>
      <c r="F1700" s="14"/>
    </row>
    <row r="1701" spans="1:6" x14ac:dyDescent="0.35">
      <c r="A1701" s="18"/>
      <c r="B1701" s="14"/>
      <c r="C1701" s="14"/>
      <c r="D1701" s="16"/>
      <c r="E1701" s="14"/>
      <c r="F1701" s="14"/>
    </row>
    <row r="1702" spans="1:6" x14ac:dyDescent="0.35">
      <c r="A1702" s="18"/>
      <c r="B1702" s="14"/>
      <c r="C1702" s="14"/>
      <c r="D1702" s="16"/>
      <c r="E1702" s="14"/>
      <c r="F1702" s="14"/>
    </row>
    <row r="1703" spans="1:6" x14ac:dyDescent="0.35">
      <c r="A1703" s="18"/>
      <c r="B1703" s="14"/>
      <c r="C1703" s="14"/>
      <c r="D1703" s="16"/>
      <c r="E1703" s="14"/>
      <c r="F1703" s="14"/>
    </row>
    <row r="1704" spans="1:6" x14ac:dyDescent="0.35">
      <c r="A1704" s="18"/>
      <c r="B1704" s="14"/>
      <c r="C1704" s="14"/>
      <c r="D1704" s="16"/>
      <c r="E1704" s="14"/>
      <c r="F1704" s="14"/>
    </row>
    <row r="1705" spans="1:6" x14ac:dyDescent="0.35">
      <c r="A1705" s="18"/>
      <c r="B1705" s="14"/>
      <c r="C1705" s="14"/>
      <c r="D1705" s="16"/>
      <c r="E1705" s="14"/>
      <c r="F1705" s="14"/>
    </row>
    <row r="1706" spans="1:6" x14ac:dyDescent="0.35">
      <c r="A1706" s="18"/>
      <c r="B1706" s="14"/>
      <c r="C1706" s="14"/>
      <c r="D1706" s="16"/>
      <c r="E1706" s="14"/>
      <c r="F1706" s="14"/>
    </row>
    <row r="1707" spans="1:6" x14ac:dyDescent="0.35">
      <c r="A1707" s="18"/>
      <c r="B1707" s="14"/>
      <c r="C1707" s="14"/>
      <c r="D1707" s="16"/>
      <c r="E1707" s="14"/>
      <c r="F1707" s="14"/>
    </row>
    <row r="1708" spans="1:6" x14ac:dyDescent="0.35">
      <c r="A1708" s="18"/>
      <c r="B1708" s="14"/>
      <c r="C1708" s="14"/>
      <c r="D1708" s="16"/>
      <c r="E1708" s="14"/>
      <c r="F1708" s="14"/>
    </row>
    <row r="1709" spans="1:6" x14ac:dyDescent="0.35">
      <c r="A1709" s="18"/>
      <c r="B1709" s="14"/>
      <c r="C1709" s="14"/>
      <c r="D1709" s="16"/>
      <c r="E1709" s="14"/>
      <c r="F1709" s="14"/>
    </row>
    <row r="1710" spans="1:6" x14ac:dyDescent="0.35">
      <c r="A1710" s="18"/>
      <c r="B1710" s="14"/>
      <c r="C1710" s="14"/>
      <c r="D1710" s="16"/>
      <c r="E1710" s="14"/>
      <c r="F1710" s="14"/>
    </row>
    <row r="1711" spans="1:6" x14ac:dyDescent="0.35">
      <c r="A1711" s="18"/>
      <c r="B1711" s="14"/>
      <c r="C1711" s="14"/>
      <c r="D1711" s="16"/>
      <c r="E1711" s="14"/>
      <c r="F1711" s="14"/>
    </row>
    <row r="1712" spans="1:6" x14ac:dyDescent="0.35">
      <c r="A1712" s="18"/>
      <c r="B1712" s="14"/>
      <c r="C1712" s="14"/>
      <c r="D1712" s="16"/>
      <c r="E1712" s="14"/>
      <c r="F1712" s="14"/>
    </row>
    <row r="1713" spans="1:6" x14ac:dyDescent="0.35">
      <c r="A1713" s="18"/>
      <c r="B1713" s="14"/>
      <c r="C1713" s="14"/>
      <c r="D1713" s="16"/>
      <c r="E1713" s="14"/>
      <c r="F1713" s="14"/>
    </row>
    <row r="1714" spans="1:6" x14ac:dyDescent="0.35">
      <c r="A1714" s="18"/>
      <c r="B1714" s="14"/>
      <c r="C1714" s="14"/>
      <c r="D1714" s="16"/>
      <c r="E1714" s="14"/>
      <c r="F1714" s="14"/>
    </row>
    <row r="1715" spans="1:6" x14ac:dyDescent="0.35">
      <c r="A1715" s="18"/>
      <c r="B1715" s="14"/>
      <c r="C1715" s="14"/>
      <c r="D1715" s="16"/>
      <c r="E1715" s="14"/>
      <c r="F1715" s="14"/>
    </row>
    <row r="1716" spans="1:6" x14ac:dyDescent="0.35">
      <c r="A1716" s="18"/>
      <c r="B1716" s="14"/>
      <c r="C1716" s="14"/>
      <c r="D1716" s="16"/>
      <c r="E1716" s="14"/>
      <c r="F1716" s="14"/>
    </row>
    <row r="1717" spans="1:6" x14ac:dyDescent="0.35">
      <c r="A1717" s="18"/>
      <c r="B1717" s="14"/>
      <c r="C1717" s="14"/>
      <c r="D1717" s="16"/>
      <c r="E1717" s="14"/>
      <c r="F1717" s="14"/>
    </row>
    <row r="1718" spans="1:6" x14ac:dyDescent="0.35">
      <c r="A1718" s="18"/>
      <c r="B1718" s="14"/>
      <c r="C1718" s="14"/>
      <c r="D1718" s="16"/>
      <c r="E1718" s="14"/>
      <c r="F1718" s="14"/>
    </row>
    <row r="1719" spans="1:6" x14ac:dyDescent="0.35">
      <c r="A1719" s="18"/>
      <c r="B1719" s="14"/>
      <c r="C1719" s="14"/>
      <c r="D1719" s="16"/>
      <c r="E1719" s="14"/>
      <c r="F1719" s="14"/>
    </row>
    <row r="1720" spans="1:6" x14ac:dyDescent="0.35">
      <c r="A1720" s="18"/>
      <c r="B1720" s="14"/>
      <c r="C1720" s="14"/>
      <c r="D1720" s="16"/>
      <c r="E1720" s="14"/>
      <c r="F1720" s="14"/>
    </row>
    <row r="1721" spans="1:6" x14ac:dyDescent="0.35">
      <c r="A1721" s="18"/>
      <c r="B1721" s="14"/>
      <c r="C1721" s="14"/>
      <c r="D1721" s="16"/>
      <c r="E1721" s="14"/>
      <c r="F1721" s="14"/>
    </row>
    <row r="1722" spans="1:6" x14ac:dyDescent="0.35">
      <c r="A1722" s="18"/>
      <c r="B1722" s="14"/>
      <c r="C1722" s="14"/>
      <c r="D1722" s="16"/>
      <c r="E1722" s="14"/>
      <c r="F1722" s="14"/>
    </row>
    <row r="1723" spans="1:6" x14ac:dyDescent="0.35">
      <c r="A1723" s="18"/>
      <c r="B1723" s="14"/>
      <c r="C1723" s="14"/>
      <c r="D1723" s="16"/>
      <c r="E1723" s="14"/>
      <c r="F1723" s="14"/>
    </row>
    <row r="1724" spans="1:6" x14ac:dyDescent="0.35">
      <c r="A1724" s="18"/>
      <c r="B1724" s="14"/>
      <c r="C1724" s="14"/>
      <c r="D1724" s="16"/>
      <c r="E1724" s="14"/>
      <c r="F1724" s="14"/>
    </row>
    <row r="1725" spans="1:6" x14ac:dyDescent="0.35">
      <c r="A1725" s="18"/>
      <c r="B1725" s="14"/>
      <c r="C1725" s="14"/>
      <c r="D1725" s="16"/>
      <c r="E1725" s="14"/>
      <c r="F1725" s="14"/>
    </row>
    <row r="1726" spans="1:6" x14ac:dyDescent="0.35">
      <c r="A1726" s="18"/>
      <c r="B1726" s="14"/>
      <c r="C1726" s="14"/>
      <c r="D1726" s="16"/>
      <c r="E1726" s="14"/>
      <c r="F1726" s="14"/>
    </row>
    <row r="1727" spans="1:6" x14ac:dyDescent="0.35">
      <c r="A1727" s="18"/>
      <c r="B1727" s="14"/>
      <c r="C1727" s="14"/>
      <c r="D1727" s="16"/>
      <c r="E1727" s="14"/>
      <c r="F1727" s="14"/>
    </row>
    <row r="1728" spans="1:6" x14ac:dyDescent="0.35">
      <c r="A1728" s="18"/>
      <c r="B1728" s="14"/>
      <c r="C1728" s="14"/>
      <c r="D1728" s="16"/>
      <c r="E1728" s="14"/>
      <c r="F1728" s="14"/>
    </row>
    <row r="1729" spans="1:6" x14ac:dyDescent="0.35">
      <c r="A1729" s="18"/>
      <c r="B1729" s="14"/>
      <c r="C1729" s="14"/>
      <c r="D1729" s="16"/>
      <c r="E1729" s="14"/>
      <c r="F1729" s="14"/>
    </row>
    <row r="1730" spans="1:6" x14ac:dyDescent="0.35">
      <c r="A1730" s="18"/>
      <c r="B1730" s="14"/>
      <c r="C1730" s="14"/>
      <c r="D1730" s="16"/>
      <c r="E1730" s="14"/>
      <c r="F1730" s="14"/>
    </row>
    <row r="1731" spans="1:6" x14ac:dyDescent="0.35">
      <c r="A1731" s="18"/>
      <c r="B1731" s="14"/>
      <c r="C1731" s="14"/>
      <c r="D1731" s="16"/>
      <c r="E1731" s="14"/>
      <c r="F1731" s="14"/>
    </row>
    <row r="1732" spans="1:6" x14ac:dyDescent="0.35">
      <c r="A1732" s="18"/>
      <c r="B1732" s="14"/>
      <c r="C1732" s="14"/>
      <c r="D1732" s="16"/>
      <c r="E1732" s="14"/>
      <c r="F1732" s="14"/>
    </row>
    <row r="1733" spans="1:6" x14ac:dyDescent="0.35">
      <c r="A1733" s="18"/>
      <c r="B1733" s="14"/>
      <c r="C1733" s="14"/>
      <c r="D1733" s="16"/>
      <c r="E1733" s="14"/>
      <c r="F1733" s="14"/>
    </row>
    <row r="1734" spans="1:6" x14ac:dyDescent="0.35">
      <c r="A1734" s="18"/>
      <c r="B1734" s="14"/>
      <c r="C1734" s="14"/>
      <c r="D1734" s="16"/>
      <c r="E1734" s="14"/>
      <c r="F1734" s="14"/>
    </row>
    <row r="1735" spans="1:6" x14ac:dyDescent="0.35">
      <c r="A1735" s="18"/>
      <c r="B1735" s="14"/>
      <c r="C1735" s="14"/>
      <c r="D1735" s="16"/>
      <c r="E1735" s="14"/>
      <c r="F1735" s="14"/>
    </row>
    <row r="1736" spans="1:6" x14ac:dyDescent="0.35">
      <c r="A1736" s="18"/>
      <c r="B1736" s="14"/>
      <c r="C1736" s="14"/>
      <c r="D1736" s="16"/>
      <c r="E1736" s="14"/>
      <c r="F1736" s="14"/>
    </row>
    <row r="1737" spans="1:6" x14ac:dyDescent="0.35">
      <c r="A1737" s="18"/>
      <c r="B1737" s="14"/>
      <c r="C1737" s="14"/>
      <c r="D1737" s="16"/>
      <c r="E1737" s="14"/>
      <c r="F1737" s="14"/>
    </row>
    <row r="1738" spans="1:6" x14ac:dyDescent="0.35">
      <c r="A1738" s="18"/>
      <c r="B1738" s="14"/>
      <c r="C1738" s="14"/>
      <c r="D1738" s="16"/>
      <c r="E1738" s="14"/>
      <c r="F1738" s="14"/>
    </row>
    <row r="1739" spans="1:6" x14ac:dyDescent="0.35">
      <c r="A1739" s="18"/>
      <c r="B1739" s="14"/>
      <c r="C1739" s="14"/>
      <c r="D1739" s="16"/>
      <c r="E1739" s="14"/>
      <c r="F1739" s="14"/>
    </row>
    <row r="1740" spans="1:6" x14ac:dyDescent="0.35">
      <c r="A1740" s="18"/>
      <c r="B1740" s="14"/>
      <c r="C1740" s="14"/>
      <c r="D1740" s="16"/>
      <c r="E1740" s="14"/>
      <c r="F1740" s="14"/>
    </row>
    <row r="1741" spans="1:6" x14ac:dyDescent="0.35">
      <c r="A1741" s="18"/>
      <c r="B1741" s="14"/>
      <c r="C1741" s="14"/>
      <c r="D1741" s="16"/>
      <c r="E1741" s="14"/>
      <c r="F1741" s="14"/>
    </row>
    <row r="1742" spans="1:6" x14ac:dyDescent="0.35">
      <c r="A1742" s="18"/>
      <c r="B1742" s="14"/>
      <c r="C1742" s="14"/>
      <c r="D1742" s="16"/>
      <c r="E1742" s="14"/>
      <c r="F1742" s="14"/>
    </row>
    <row r="1743" spans="1:6" x14ac:dyDescent="0.35">
      <c r="A1743" s="18"/>
      <c r="B1743" s="14"/>
      <c r="C1743" s="14"/>
      <c r="D1743" s="16"/>
      <c r="E1743" s="14"/>
      <c r="F1743" s="14"/>
    </row>
    <row r="1744" spans="1:6" x14ac:dyDescent="0.35">
      <c r="A1744" s="18"/>
      <c r="B1744" s="14"/>
      <c r="C1744" s="14"/>
      <c r="D1744" s="16"/>
      <c r="E1744" s="14"/>
      <c r="F1744" s="14"/>
    </row>
    <row r="1745" spans="1:6" x14ac:dyDescent="0.35">
      <c r="A1745" s="18"/>
      <c r="B1745" s="14"/>
      <c r="C1745" s="14"/>
      <c r="D1745" s="16"/>
      <c r="E1745" s="14"/>
      <c r="F1745" s="14"/>
    </row>
    <row r="1746" spans="1:6" x14ac:dyDescent="0.35">
      <c r="A1746" s="18"/>
      <c r="B1746" s="14"/>
      <c r="C1746" s="14"/>
      <c r="D1746" s="16"/>
      <c r="E1746" s="14"/>
      <c r="F1746" s="14"/>
    </row>
    <row r="1747" spans="1:6" x14ac:dyDescent="0.35">
      <c r="A1747" s="18"/>
      <c r="B1747" s="14"/>
      <c r="C1747" s="14"/>
      <c r="D1747" s="16"/>
      <c r="E1747" s="14"/>
      <c r="F1747" s="14"/>
    </row>
    <row r="1748" spans="1:6" x14ac:dyDescent="0.35">
      <c r="A1748" s="18"/>
      <c r="B1748" s="14"/>
      <c r="C1748" s="14"/>
      <c r="D1748" s="16"/>
      <c r="E1748" s="14"/>
      <c r="F1748" s="14"/>
    </row>
    <row r="1749" spans="1:6" x14ac:dyDescent="0.35">
      <c r="A1749" s="18"/>
      <c r="B1749" s="14"/>
      <c r="C1749" s="14"/>
      <c r="D1749" s="16"/>
      <c r="E1749" s="14"/>
      <c r="F1749" s="14"/>
    </row>
    <row r="1750" spans="1:6" x14ac:dyDescent="0.35">
      <c r="A1750" s="18"/>
      <c r="B1750" s="14"/>
      <c r="C1750" s="14"/>
      <c r="D1750" s="16"/>
      <c r="E1750" s="14"/>
      <c r="F1750" s="14"/>
    </row>
    <row r="1751" spans="1:6" x14ac:dyDescent="0.35">
      <c r="A1751" s="18"/>
      <c r="B1751" s="14"/>
      <c r="C1751" s="14"/>
      <c r="D1751" s="16"/>
      <c r="E1751" s="14"/>
      <c r="F1751" s="14"/>
    </row>
    <row r="1752" spans="1:6" x14ac:dyDescent="0.35">
      <c r="A1752" s="18"/>
      <c r="B1752" s="14"/>
      <c r="C1752" s="14"/>
      <c r="D1752" s="16"/>
      <c r="E1752" s="14"/>
      <c r="F1752" s="14"/>
    </row>
    <row r="1753" spans="1:6" x14ac:dyDescent="0.35">
      <c r="A1753" s="18"/>
      <c r="B1753" s="14"/>
      <c r="C1753" s="14"/>
      <c r="D1753" s="16"/>
      <c r="E1753" s="14"/>
      <c r="F1753" s="14"/>
    </row>
    <row r="1754" spans="1:6" x14ac:dyDescent="0.35">
      <c r="A1754" s="18"/>
      <c r="B1754" s="14"/>
      <c r="C1754" s="14"/>
      <c r="D1754" s="16"/>
      <c r="E1754" s="14"/>
      <c r="F1754" s="14"/>
    </row>
    <row r="1755" spans="1:6" x14ac:dyDescent="0.35">
      <c r="A1755" s="18"/>
      <c r="B1755" s="14"/>
      <c r="C1755" s="14"/>
      <c r="D1755" s="16"/>
      <c r="E1755" s="14"/>
      <c r="F1755" s="14"/>
    </row>
    <row r="1756" spans="1:6" x14ac:dyDescent="0.35">
      <c r="A1756" s="18"/>
      <c r="B1756" s="14"/>
      <c r="C1756" s="14"/>
      <c r="D1756" s="16"/>
      <c r="E1756" s="14"/>
      <c r="F1756" s="14"/>
    </row>
    <row r="1757" spans="1:6" x14ac:dyDescent="0.35">
      <c r="A1757" s="18"/>
      <c r="B1757" s="14"/>
      <c r="C1757" s="14"/>
      <c r="D1757" s="16"/>
      <c r="E1757" s="14"/>
      <c r="F1757" s="14"/>
    </row>
    <row r="1758" spans="1:6" x14ac:dyDescent="0.35">
      <c r="A1758" s="18"/>
      <c r="B1758" s="14"/>
      <c r="C1758" s="14"/>
      <c r="D1758" s="16"/>
      <c r="E1758" s="14"/>
      <c r="F1758" s="14"/>
    </row>
    <row r="1759" spans="1:6" x14ac:dyDescent="0.35">
      <c r="A1759" s="18"/>
      <c r="B1759" s="14"/>
      <c r="C1759" s="14"/>
      <c r="D1759" s="16"/>
      <c r="E1759" s="14"/>
      <c r="F1759" s="14"/>
    </row>
    <row r="1760" spans="1:6" x14ac:dyDescent="0.35">
      <c r="A1760" s="18"/>
      <c r="B1760" s="14"/>
      <c r="C1760" s="14"/>
      <c r="D1760" s="16"/>
      <c r="E1760" s="14"/>
      <c r="F1760" s="14"/>
    </row>
    <row r="1761" spans="1:6" x14ac:dyDescent="0.35">
      <c r="A1761" s="18"/>
      <c r="B1761" s="14"/>
      <c r="C1761" s="14"/>
      <c r="D1761" s="16"/>
      <c r="E1761" s="14"/>
      <c r="F1761" s="14"/>
    </row>
    <row r="1762" spans="1:6" x14ac:dyDescent="0.35">
      <c r="A1762" s="18"/>
      <c r="B1762" s="14"/>
      <c r="C1762" s="14"/>
      <c r="D1762" s="16"/>
      <c r="E1762" s="14"/>
      <c r="F1762" s="14"/>
    </row>
    <row r="1763" spans="1:6" x14ac:dyDescent="0.35">
      <c r="A1763" s="18"/>
      <c r="B1763" s="14"/>
      <c r="C1763" s="14"/>
      <c r="D1763" s="16"/>
      <c r="E1763" s="14"/>
      <c r="F1763" s="14"/>
    </row>
    <row r="1764" spans="1:6" x14ac:dyDescent="0.35">
      <c r="A1764" s="18"/>
      <c r="B1764" s="14"/>
      <c r="C1764" s="14"/>
      <c r="D1764" s="16"/>
      <c r="E1764" s="14"/>
      <c r="F1764" s="14"/>
    </row>
    <row r="1765" spans="1:6" x14ac:dyDescent="0.35">
      <c r="A1765" s="18"/>
      <c r="B1765" s="14"/>
      <c r="C1765" s="14"/>
      <c r="D1765" s="16"/>
      <c r="E1765" s="14"/>
      <c r="F1765" s="14"/>
    </row>
    <row r="1766" spans="1:6" x14ac:dyDescent="0.35">
      <c r="A1766" s="18"/>
      <c r="B1766" s="14"/>
      <c r="C1766" s="14"/>
      <c r="D1766" s="16"/>
      <c r="E1766" s="14"/>
      <c r="F1766" s="14"/>
    </row>
    <row r="1767" spans="1:6" x14ac:dyDescent="0.35">
      <c r="A1767" s="18"/>
      <c r="B1767" s="14"/>
      <c r="C1767" s="14"/>
      <c r="D1767" s="16"/>
      <c r="E1767" s="14"/>
      <c r="F1767" s="14"/>
    </row>
    <row r="1768" spans="1:6" x14ac:dyDescent="0.35">
      <c r="A1768" s="18"/>
      <c r="B1768" s="14"/>
      <c r="C1768" s="14"/>
      <c r="D1768" s="16"/>
      <c r="E1768" s="14"/>
      <c r="F1768" s="14"/>
    </row>
    <row r="1769" spans="1:6" x14ac:dyDescent="0.35">
      <c r="A1769" s="18"/>
      <c r="B1769" s="14"/>
      <c r="C1769" s="14"/>
      <c r="D1769" s="16"/>
      <c r="E1769" s="14"/>
      <c r="F1769" s="14"/>
    </row>
    <row r="1770" spans="1:6" x14ac:dyDescent="0.35">
      <c r="A1770" s="18"/>
      <c r="B1770" s="14"/>
      <c r="C1770" s="14"/>
      <c r="D1770" s="16"/>
      <c r="E1770" s="14"/>
      <c r="F1770" s="14"/>
    </row>
    <row r="1771" spans="1:6" x14ac:dyDescent="0.35">
      <c r="A1771" s="18"/>
      <c r="B1771" s="14"/>
      <c r="C1771" s="14"/>
      <c r="D1771" s="16"/>
      <c r="E1771" s="14"/>
      <c r="F1771" s="14"/>
    </row>
    <row r="1772" spans="1:6" x14ac:dyDescent="0.35">
      <c r="A1772" s="18"/>
      <c r="B1772" s="14"/>
      <c r="C1772" s="14"/>
      <c r="D1772" s="16"/>
      <c r="E1772" s="14"/>
      <c r="F1772" s="14"/>
    </row>
    <row r="1773" spans="1:6" x14ac:dyDescent="0.35">
      <c r="A1773" s="18"/>
      <c r="B1773" s="14"/>
      <c r="C1773" s="14"/>
      <c r="D1773" s="16"/>
      <c r="E1773" s="14"/>
      <c r="F1773" s="14"/>
    </row>
    <row r="1774" spans="1:6" x14ac:dyDescent="0.35">
      <c r="A1774" s="18"/>
      <c r="B1774" s="14"/>
      <c r="C1774" s="14"/>
      <c r="D1774" s="16"/>
      <c r="E1774" s="14"/>
      <c r="F1774" s="14"/>
    </row>
    <row r="1775" spans="1:6" x14ac:dyDescent="0.35">
      <c r="A1775" s="18"/>
      <c r="B1775" s="14"/>
      <c r="C1775" s="14"/>
      <c r="D1775" s="16"/>
      <c r="E1775" s="14"/>
      <c r="F1775" s="14"/>
    </row>
    <row r="1776" spans="1:6" x14ac:dyDescent="0.35">
      <c r="A1776" s="18"/>
      <c r="B1776" s="14"/>
      <c r="C1776" s="14"/>
      <c r="D1776" s="16"/>
      <c r="E1776" s="14"/>
      <c r="F1776" s="14"/>
    </row>
    <row r="1777" spans="1:6" x14ac:dyDescent="0.35">
      <c r="A1777" s="18"/>
      <c r="B1777" s="14"/>
      <c r="C1777" s="14"/>
      <c r="D1777" s="16"/>
      <c r="E1777" s="14"/>
      <c r="F1777" s="14"/>
    </row>
    <row r="1778" spans="1:6" x14ac:dyDescent="0.35">
      <c r="A1778" s="18"/>
      <c r="B1778" s="14"/>
      <c r="C1778" s="14"/>
      <c r="D1778" s="16"/>
      <c r="E1778" s="14"/>
      <c r="F1778" s="14"/>
    </row>
    <row r="1779" spans="1:6" x14ac:dyDescent="0.35">
      <c r="A1779" s="18"/>
      <c r="B1779" s="14"/>
      <c r="C1779" s="14"/>
      <c r="D1779" s="16"/>
      <c r="E1779" s="14"/>
      <c r="F1779" s="14"/>
    </row>
    <row r="1780" spans="1:6" x14ac:dyDescent="0.35">
      <c r="A1780" s="18"/>
      <c r="B1780" s="14"/>
      <c r="C1780" s="14"/>
      <c r="D1780" s="16"/>
      <c r="E1780" s="14"/>
      <c r="F1780" s="14"/>
    </row>
    <row r="1781" spans="1:6" x14ac:dyDescent="0.35">
      <c r="A1781" s="18"/>
      <c r="B1781" s="14"/>
      <c r="C1781" s="14"/>
      <c r="D1781" s="16"/>
      <c r="E1781" s="14"/>
      <c r="F1781" s="14"/>
    </row>
    <row r="1782" spans="1:6" x14ac:dyDescent="0.35">
      <c r="A1782" s="18"/>
      <c r="B1782" s="14"/>
      <c r="C1782" s="14"/>
      <c r="D1782" s="16"/>
      <c r="E1782" s="14"/>
      <c r="F1782" s="14"/>
    </row>
    <row r="1783" spans="1:6" x14ac:dyDescent="0.35">
      <c r="A1783" s="18"/>
      <c r="B1783" s="14"/>
      <c r="C1783" s="14"/>
      <c r="D1783" s="16"/>
      <c r="E1783" s="14"/>
      <c r="F1783" s="14"/>
    </row>
    <row r="1784" spans="1:6" x14ac:dyDescent="0.35">
      <c r="A1784" s="18"/>
      <c r="B1784" s="14"/>
      <c r="C1784" s="14"/>
      <c r="D1784" s="16"/>
      <c r="E1784" s="14"/>
      <c r="F1784" s="14"/>
    </row>
    <row r="1785" spans="1:6" x14ac:dyDescent="0.35">
      <c r="A1785" s="18"/>
      <c r="B1785" s="14"/>
      <c r="C1785" s="14"/>
      <c r="D1785" s="16"/>
      <c r="E1785" s="14"/>
      <c r="F1785" s="14"/>
    </row>
    <row r="1786" spans="1:6" x14ac:dyDescent="0.35">
      <c r="A1786" s="18"/>
      <c r="B1786" s="14"/>
      <c r="C1786" s="14"/>
      <c r="D1786" s="16"/>
      <c r="E1786" s="14"/>
      <c r="F1786" s="14"/>
    </row>
    <row r="1787" spans="1:6" x14ac:dyDescent="0.35">
      <c r="A1787" s="18"/>
      <c r="B1787" s="14"/>
      <c r="C1787" s="14"/>
      <c r="D1787" s="16"/>
      <c r="E1787" s="14"/>
      <c r="F1787" s="14"/>
    </row>
    <row r="1788" spans="1:6" x14ac:dyDescent="0.35">
      <c r="A1788" s="18"/>
      <c r="B1788" s="14"/>
      <c r="C1788" s="14"/>
      <c r="D1788" s="16"/>
      <c r="E1788" s="14"/>
      <c r="F1788" s="14"/>
    </row>
    <row r="1789" spans="1:6" x14ac:dyDescent="0.35">
      <c r="A1789" s="18"/>
      <c r="B1789" s="14"/>
      <c r="C1789" s="14"/>
      <c r="D1789" s="16"/>
      <c r="E1789" s="14"/>
      <c r="F1789" s="14"/>
    </row>
    <row r="1790" spans="1:6" x14ac:dyDescent="0.35">
      <c r="A1790" s="18"/>
      <c r="B1790" s="14"/>
      <c r="C1790" s="14"/>
      <c r="D1790" s="16"/>
      <c r="E1790" s="14"/>
      <c r="F1790" s="14"/>
    </row>
    <row r="1791" spans="1:6" x14ac:dyDescent="0.35">
      <c r="A1791" s="18"/>
      <c r="B1791" s="14"/>
      <c r="C1791" s="14"/>
      <c r="D1791" s="16"/>
      <c r="E1791" s="14"/>
      <c r="F1791" s="14"/>
    </row>
    <row r="1792" spans="1:6" x14ac:dyDescent="0.35">
      <c r="A1792" s="18"/>
      <c r="B1792" s="14"/>
      <c r="C1792" s="14"/>
      <c r="D1792" s="16"/>
      <c r="E1792" s="14"/>
      <c r="F1792" s="14"/>
    </row>
    <row r="1793" spans="1:6" x14ac:dyDescent="0.35">
      <c r="A1793" s="18"/>
      <c r="B1793" s="14"/>
      <c r="C1793" s="14"/>
      <c r="D1793" s="16"/>
      <c r="E1793" s="14"/>
      <c r="F1793" s="14"/>
    </row>
    <row r="1794" spans="1:6" x14ac:dyDescent="0.35">
      <c r="A1794" s="18"/>
      <c r="B1794" s="14"/>
      <c r="C1794" s="14"/>
      <c r="D1794" s="16"/>
      <c r="E1794" s="14"/>
      <c r="F1794" s="14"/>
    </row>
    <row r="1795" spans="1:6" x14ac:dyDescent="0.35">
      <c r="A1795" s="18"/>
      <c r="B1795" s="14"/>
      <c r="C1795" s="14"/>
      <c r="D1795" s="16"/>
      <c r="E1795" s="14"/>
      <c r="F1795" s="14"/>
    </row>
    <row r="1796" spans="1:6" x14ac:dyDescent="0.35">
      <c r="A1796" s="18"/>
      <c r="B1796" s="14"/>
      <c r="C1796" s="14"/>
      <c r="D1796" s="16"/>
      <c r="E1796" s="14"/>
      <c r="F1796" s="14"/>
    </row>
    <row r="1797" spans="1:6" x14ac:dyDescent="0.35">
      <c r="A1797" s="18"/>
      <c r="B1797" s="14"/>
      <c r="C1797" s="14"/>
      <c r="D1797" s="16"/>
      <c r="E1797" s="14"/>
      <c r="F1797" s="14"/>
    </row>
    <row r="1798" spans="1:6" x14ac:dyDescent="0.35">
      <c r="A1798" s="18"/>
      <c r="B1798" s="14"/>
      <c r="C1798" s="14"/>
      <c r="D1798" s="16"/>
      <c r="E1798" s="14"/>
      <c r="F1798" s="14"/>
    </row>
    <row r="1799" spans="1:6" x14ac:dyDescent="0.35">
      <c r="A1799" s="18"/>
      <c r="B1799" s="14"/>
      <c r="C1799" s="14"/>
      <c r="D1799" s="16"/>
      <c r="E1799" s="14"/>
      <c r="F1799" s="14"/>
    </row>
    <row r="1800" spans="1:6" x14ac:dyDescent="0.35">
      <c r="A1800" s="18"/>
      <c r="B1800" s="14"/>
      <c r="C1800" s="14"/>
      <c r="D1800" s="16"/>
      <c r="E1800" s="14"/>
      <c r="F1800" s="14"/>
    </row>
    <row r="1801" spans="1:6" x14ac:dyDescent="0.35">
      <c r="A1801" s="18"/>
      <c r="B1801" s="14"/>
      <c r="C1801" s="14"/>
      <c r="D1801" s="16"/>
      <c r="E1801" s="14"/>
      <c r="F1801" s="14"/>
    </row>
    <row r="1802" spans="1:6" x14ac:dyDescent="0.35">
      <c r="A1802" s="18"/>
      <c r="B1802" s="14"/>
      <c r="C1802" s="14"/>
      <c r="D1802" s="16"/>
      <c r="E1802" s="14"/>
      <c r="F1802" s="14"/>
    </row>
    <row r="1803" spans="1:6" x14ac:dyDescent="0.35">
      <c r="A1803" s="18"/>
      <c r="B1803" s="14"/>
      <c r="C1803" s="14"/>
      <c r="D1803" s="16"/>
      <c r="E1803" s="14"/>
      <c r="F1803" s="14"/>
    </row>
    <row r="1804" spans="1:6" x14ac:dyDescent="0.35">
      <c r="A1804" s="18"/>
      <c r="B1804" s="14"/>
      <c r="C1804" s="14"/>
      <c r="D1804" s="16"/>
      <c r="E1804" s="14"/>
      <c r="F1804" s="14"/>
    </row>
    <row r="1805" spans="1:6" x14ac:dyDescent="0.35">
      <c r="A1805" s="18"/>
      <c r="B1805" s="14"/>
      <c r="C1805" s="14"/>
      <c r="D1805" s="16"/>
      <c r="E1805" s="14"/>
      <c r="F1805" s="14"/>
    </row>
    <row r="1806" spans="1:6" x14ac:dyDescent="0.35">
      <c r="A1806" s="18"/>
      <c r="B1806" s="14"/>
      <c r="C1806" s="14"/>
      <c r="D1806" s="16"/>
      <c r="E1806" s="14"/>
      <c r="F1806" s="14"/>
    </row>
    <row r="1807" spans="1:6" x14ac:dyDescent="0.35">
      <c r="A1807" s="18"/>
      <c r="B1807" s="14"/>
      <c r="C1807" s="14"/>
      <c r="D1807" s="16"/>
      <c r="E1807" s="14"/>
      <c r="F1807" s="14"/>
    </row>
    <row r="1808" spans="1:6" x14ac:dyDescent="0.35">
      <c r="A1808" s="18"/>
      <c r="B1808" s="14"/>
      <c r="C1808" s="14"/>
      <c r="D1808" s="16"/>
      <c r="E1808" s="14"/>
      <c r="F1808" s="14"/>
    </row>
    <row r="1809" spans="1:6" x14ac:dyDescent="0.35">
      <c r="A1809" s="18"/>
      <c r="B1809" s="14"/>
      <c r="C1809" s="14"/>
      <c r="D1809" s="16"/>
      <c r="E1809" s="14"/>
      <c r="F1809" s="14"/>
    </row>
    <row r="1810" spans="1:6" x14ac:dyDescent="0.35">
      <c r="A1810" s="18"/>
      <c r="B1810" s="14"/>
      <c r="C1810" s="14"/>
      <c r="D1810" s="16"/>
      <c r="E1810" s="14"/>
      <c r="F1810" s="14"/>
    </row>
    <row r="1811" spans="1:6" x14ac:dyDescent="0.35">
      <c r="A1811" s="18"/>
      <c r="B1811" s="14"/>
      <c r="C1811" s="14"/>
      <c r="D1811" s="16"/>
      <c r="E1811" s="14"/>
      <c r="F1811" s="14"/>
    </row>
    <row r="1812" spans="1:6" x14ac:dyDescent="0.35">
      <c r="A1812" s="18"/>
      <c r="B1812" s="14"/>
      <c r="C1812" s="14"/>
      <c r="D1812" s="16"/>
      <c r="E1812" s="14"/>
      <c r="F1812" s="14"/>
    </row>
    <row r="1813" spans="1:6" x14ac:dyDescent="0.35">
      <c r="A1813" s="18"/>
      <c r="B1813" s="14"/>
      <c r="C1813" s="14"/>
      <c r="D1813" s="16"/>
      <c r="E1813" s="14"/>
      <c r="F1813" s="14"/>
    </row>
    <row r="1814" spans="1:6" x14ac:dyDescent="0.35">
      <c r="A1814" s="18"/>
      <c r="B1814" s="14"/>
      <c r="C1814" s="14"/>
      <c r="D1814" s="16"/>
      <c r="E1814" s="14"/>
      <c r="F1814" s="14"/>
    </row>
    <row r="1815" spans="1:6" x14ac:dyDescent="0.35">
      <c r="A1815" s="18"/>
      <c r="B1815" s="14"/>
      <c r="C1815" s="14"/>
      <c r="D1815" s="16"/>
      <c r="E1815" s="14"/>
      <c r="F1815" s="14"/>
    </row>
    <row r="1816" spans="1:6" x14ac:dyDescent="0.35">
      <c r="A1816" s="18"/>
      <c r="B1816" s="14"/>
      <c r="C1816" s="14"/>
      <c r="D1816" s="16"/>
      <c r="E1816" s="14"/>
      <c r="F1816" s="14"/>
    </row>
    <row r="1817" spans="1:6" x14ac:dyDescent="0.35">
      <c r="A1817" s="18"/>
      <c r="B1817" s="14"/>
      <c r="C1817" s="14"/>
      <c r="D1817" s="16"/>
      <c r="E1817" s="14"/>
      <c r="F1817" s="14"/>
    </row>
    <row r="1818" spans="1:6" x14ac:dyDescent="0.35">
      <c r="A1818" s="18"/>
      <c r="B1818" s="14"/>
      <c r="C1818" s="14"/>
      <c r="D1818" s="16"/>
      <c r="E1818" s="14"/>
      <c r="F1818" s="14"/>
    </row>
    <row r="1819" spans="1:6" x14ac:dyDescent="0.35">
      <c r="A1819" s="18"/>
      <c r="B1819" s="14"/>
      <c r="C1819" s="14"/>
      <c r="D1819" s="16"/>
      <c r="E1819" s="14"/>
      <c r="F1819" s="14"/>
    </row>
    <row r="1820" spans="1:6" x14ac:dyDescent="0.35">
      <c r="A1820" s="18"/>
      <c r="B1820" s="14"/>
      <c r="C1820" s="14"/>
      <c r="D1820" s="16"/>
      <c r="E1820" s="14"/>
      <c r="F1820" s="14"/>
    </row>
    <row r="1821" spans="1:6" x14ac:dyDescent="0.35">
      <c r="A1821" s="18"/>
      <c r="B1821" s="14"/>
      <c r="C1821" s="14"/>
      <c r="D1821" s="16"/>
      <c r="E1821" s="14"/>
      <c r="F1821" s="14"/>
    </row>
    <row r="1822" spans="1:6" x14ac:dyDescent="0.35">
      <c r="A1822" s="18"/>
      <c r="B1822" s="14"/>
      <c r="C1822" s="14"/>
      <c r="D1822" s="16"/>
      <c r="E1822" s="14"/>
      <c r="F1822" s="14"/>
    </row>
    <row r="1823" spans="1:6" x14ac:dyDescent="0.35">
      <c r="A1823" s="18"/>
      <c r="B1823" s="14"/>
      <c r="C1823" s="14"/>
      <c r="D1823" s="16"/>
      <c r="E1823" s="14"/>
      <c r="F1823" s="14"/>
    </row>
    <row r="1824" spans="1:6" x14ac:dyDescent="0.35">
      <c r="A1824" s="18"/>
      <c r="B1824" s="14"/>
      <c r="C1824" s="14"/>
      <c r="D1824" s="16"/>
      <c r="E1824" s="14"/>
      <c r="F1824" s="14"/>
    </row>
    <row r="1825" spans="1:6" x14ac:dyDescent="0.35">
      <c r="A1825" s="18"/>
      <c r="B1825" s="14"/>
      <c r="C1825" s="14"/>
      <c r="D1825" s="16"/>
      <c r="E1825" s="14"/>
      <c r="F1825" s="14"/>
    </row>
    <row r="1826" spans="1:6" x14ac:dyDescent="0.35">
      <c r="A1826" s="18"/>
      <c r="B1826" s="14"/>
      <c r="C1826" s="14"/>
      <c r="D1826" s="16"/>
      <c r="E1826" s="14"/>
      <c r="F1826" s="14"/>
    </row>
    <row r="1827" spans="1:6" x14ac:dyDescent="0.35">
      <c r="A1827" s="18"/>
      <c r="B1827" s="14"/>
      <c r="C1827" s="14"/>
      <c r="D1827" s="16"/>
      <c r="E1827" s="14"/>
      <c r="F1827" s="14"/>
    </row>
    <row r="1828" spans="1:6" x14ac:dyDescent="0.35">
      <c r="A1828" s="18"/>
      <c r="B1828" s="14"/>
      <c r="C1828" s="14"/>
      <c r="D1828" s="16"/>
      <c r="E1828" s="14"/>
      <c r="F1828" s="14"/>
    </row>
    <row r="1829" spans="1:6" x14ac:dyDescent="0.35">
      <c r="A1829" s="18"/>
      <c r="B1829" s="14"/>
      <c r="C1829" s="14"/>
      <c r="D1829" s="16"/>
      <c r="E1829" s="14"/>
      <c r="F1829" s="14"/>
    </row>
    <row r="1830" spans="1:6" x14ac:dyDescent="0.35">
      <c r="A1830" s="18"/>
      <c r="B1830" s="14"/>
      <c r="C1830" s="14"/>
      <c r="D1830" s="16"/>
      <c r="E1830" s="14"/>
      <c r="F1830" s="14"/>
    </row>
    <row r="1831" spans="1:6" x14ac:dyDescent="0.35">
      <c r="A1831" s="18"/>
      <c r="B1831" s="14"/>
      <c r="C1831" s="14"/>
      <c r="D1831" s="16"/>
      <c r="E1831" s="14"/>
      <c r="F1831" s="14"/>
    </row>
    <row r="1832" spans="1:6" x14ac:dyDescent="0.35">
      <c r="A1832" s="18"/>
      <c r="B1832" s="14"/>
      <c r="C1832" s="14"/>
      <c r="D1832" s="16"/>
      <c r="E1832" s="14"/>
      <c r="F1832" s="14"/>
    </row>
    <row r="1833" spans="1:6" x14ac:dyDescent="0.35">
      <c r="A1833" s="18"/>
      <c r="B1833" s="14"/>
      <c r="C1833" s="14"/>
      <c r="D1833" s="16"/>
      <c r="E1833" s="14"/>
      <c r="F1833" s="14"/>
    </row>
    <row r="1834" spans="1:6" x14ac:dyDescent="0.35">
      <c r="A1834" s="18"/>
      <c r="B1834" s="14"/>
      <c r="C1834" s="14"/>
      <c r="D1834" s="16"/>
      <c r="E1834" s="14"/>
      <c r="F1834" s="14"/>
    </row>
    <row r="1835" spans="1:6" x14ac:dyDescent="0.35">
      <c r="A1835" s="18"/>
      <c r="B1835" s="14"/>
      <c r="C1835" s="14"/>
      <c r="D1835" s="16"/>
      <c r="E1835" s="14"/>
      <c r="F1835" s="14"/>
    </row>
    <row r="1836" spans="1:6" x14ac:dyDescent="0.35">
      <c r="A1836" s="18"/>
      <c r="B1836" s="14"/>
      <c r="C1836" s="14"/>
      <c r="D1836" s="16"/>
      <c r="E1836" s="14"/>
      <c r="F1836" s="14"/>
    </row>
    <row r="1837" spans="1:6" x14ac:dyDescent="0.35">
      <c r="A1837" s="18"/>
      <c r="B1837" s="14"/>
      <c r="C1837" s="14"/>
      <c r="D1837" s="16"/>
      <c r="E1837" s="14"/>
      <c r="F1837" s="14"/>
    </row>
    <row r="1838" spans="1:6" x14ac:dyDescent="0.35">
      <c r="A1838" s="18"/>
      <c r="B1838" s="14"/>
      <c r="C1838" s="14"/>
      <c r="D1838" s="16"/>
      <c r="E1838" s="14"/>
      <c r="F1838" s="14"/>
    </row>
    <row r="1839" spans="1:6" x14ac:dyDescent="0.35">
      <c r="A1839" s="18"/>
      <c r="B1839" s="14"/>
      <c r="C1839" s="14"/>
      <c r="D1839" s="16"/>
      <c r="E1839" s="14"/>
      <c r="F1839" s="14"/>
    </row>
    <row r="1840" spans="1:6" x14ac:dyDescent="0.35">
      <c r="A1840" s="18"/>
      <c r="B1840" s="14"/>
      <c r="C1840" s="14"/>
      <c r="D1840" s="16"/>
      <c r="E1840" s="14"/>
      <c r="F1840" s="14"/>
    </row>
    <row r="1841" spans="1:6" x14ac:dyDescent="0.35">
      <c r="A1841" s="18"/>
      <c r="B1841" s="14"/>
      <c r="C1841" s="14"/>
      <c r="D1841" s="16"/>
      <c r="E1841" s="14"/>
      <c r="F1841" s="14"/>
    </row>
    <row r="1842" spans="1:6" x14ac:dyDescent="0.35">
      <c r="A1842" s="18"/>
      <c r="B1842" s="14"/>
      <c r="C1842" s="14"/>
      <c r="D1842" s="16"/>
      <c r="E1842" s="14"/>
      <c r="F1842" s="14"/>
    </row>
    <row r="1843" spans="1:6" x14ac:dyDescent="0.35">
      <c r="A1843" s="18"/>
      <c r="B1843" s="14"/>
      <c r="C1843" s="14"/>
      <c r="D1843" s="16"/>
      <c r="E1843" s="14"/>
      <c r="F1843" s="14"/>
    </row>
    <row r="1844" spans="1:6" x14ac:dyDescent="0.35">
      <c r="A1844" s="18"/>
      <c r="B1844" s="14"/>
      <c r="C1844" s="14"/>
      <c r="D1844" s="16"/>
      <c r="E1844" s="14"/>
      <c r="F1844" s="14"/>
    </row>
    <row r="1845" spans="1:6" x14ac:dyDescent="0.35">
      <c r="A1845" s="18"/>
      <c r="B1845" s="14"/>
      <c r="C1845" s="14"/>
      <c r="D1845" s="16"/>
      <c r="E1845" s="14"/>
      <c r="F1845" s="14"/>
    </row>
    <row r="1846" spans="1:6" x14ac:dyDescent="0.35">
      <c r="A1846" s="18"/>
      <c r="B1846" s="14"/>
      <c r="C1846" s="14"/>
      <c r="D1846" s="16"/>
      <c r="E1846" s="14"/>
      <c r="F1846" s="14"/>
    </row>
    <row r="1847" spans="1:6" x14ac:dyDescent="0.35">
      <c r="A1847" s="18"/>
      <c r="B1847" s="14"/>
      <c r="C1847" s="14"/>
      <c r="D1847" s="16"/>
      <c r="E1847" s="14"/>
      <c r="F1847" s="14"/>
    </row>
    <row r="1848" spans="1:6" x14ac:dyDescent="0.35">
      <c r="A1848" s="18"/>
      <c r="B1848" s="14"/>
      <c r="C1848" s="14"/>
      <c r="D1848" s="16"/>
      <c r="E1848" s="14"/>
      <c r="F1848" s="14"/>
    </row>
    <row r="1849" spans="1:6" x14ac:dyDescent="0.35">
      <c r="A1849" s="18"/>
      <c r="B1849" s="14"/>
      <c r="C1849" s="14"/>
      <c r="D1849" s="16"/>
      <c r="E1849" s="14"/>
      <c r="F1849" s="14"/>
    </row>
    <row r="1850" spans="1:6" x14ac:dyDescent="0.35">
      <c r="A1850" s="18"/>
      <c r="B1850" s="14"/>
      <c r="C1850" s="14"/>
      <c r="D1850" s="16"/>
      <c r="E1850" s="14"/>
      <c r="F1850" s="14"/>
    </row>
    <row r="1851" spans="1:6" x14ac:dyDescent="0.35">
      <c r="A1851" s="18"/>
      <c r="B1851" s="14"/>
      <c r="C1851" s="14"/>
      <c r="D1851" s="16"/>
      <c r="E1851" s="14"/>
      <c r="F1851" s="14"/>
    </row>
    <row r="1852" spans="1:6" x14ac:dyDescent="0.35">
      <c r="A1852" s="18"/>
      <c r="B1852" s="14"/>
      <c r="C1852" s="14"/>
      <c r="D1852" s="16"/>
      <c r="E1852" s="14"/>
      <c r="F1852" s="14"/>
    </row>
    <row r="1853" spans="1:6" x14ac:dyDescent="0.35">
      <c r="A1853" s="18"/>
      <c r="B1853" s="14"/>
      <c r="C1853" s="14"/>
      <c r="D1853" s="16"/>
      <c r="E1853" s="14"/>
      <c r="F1853" s="14"/>
    </row>
    <row r="1854" spans="1:6" x14ac:dyDescent="0.35">
      <c r="A1854" s="18"/>
      <c r="B1854" s="14"/>
      <c r="C1854" s="14"/>
      <c r="D1854" s="16"/>
      <c r="E1854" s="14"/>
      <c r="F1854" s="14"/>
    </row>
    <row r="1855" spans="1:6" x14ac:dyDescent="0.35">
      <c r="A1855" s="18"/>
      <c r="B1855" s="14"/>
      <c r="C1855" s="14"/>
      <c r="D1855" s="16"/>
      <c r="E1855" s="14"/>
      <c r="F1855" s="14"/>
    </row>
    <row r="1856" spans="1:6" x14ac:dyDescent="0.35">
      <c r="A1856" s="18"/>
      <c r="B1856" s="14"/>
      <c r="C1856" s="14"/>
      <c r="D1856" s="16"/>
      <c r="E1856" s="14"/>
      <c r="F1856" s="14"/>
    </row>
    <row r="1857" spans="1:6" x14ac:dyDescent="0.35">
      <c r="A1857" s="18"/>
      <c r="B1857" s="14"/>
      <c r="C1857" s="14"/>
      <c r="D1857" s="16"/>
      <c r="E1857" s="14"/>
      <c r="F1857" s="14"/>
    </row>
    <row r="1858" spans="1:6" x14ac:dyDescent="0.35">
      <c r="A1858" s="18"/>
      <c r="B1858" s="14"/>
      <c r="C1858" s="14"/>
      <c r="D1858" s="16"/>
      <c r="E1858" s="14"/>
      <c r="F1858" s="14"/>
    </row>
    <row r="1859" spans="1:6" x14ac:dyDescent="0.35">
      <c r="A1859" s="18"/>
      <c r="B1859" s="14"/>
      <c r="C1859" s="14"/>
      <c r="D1859" s="16"/>
      <c r="E1859" s="14"/>
      <c r="F1859" s="14"/>
    </row>
    <row r="1860" spans="1:6" x14ac:dyDescent="0.35">
      <c r="A1860" s="18"/>
      <c r="B1860" s="14"/>
      <c r="C1860" s="14"/>
      <c r="D1860" s="16"/>
      <c r="E1860" s="14"/>
      <c r="F1860" s="14"/>
    </row>
    <row r="1861" spans="1:6" x14ac:dyDescent="0.35">
      <c r="A1861" s="18"/>
      <c r="B1861" s="14"/>
      <c r="C1861" s="14"/>
      <c r="D1861" s="16"/>
      <c r="E1861" s="14"/>
      <c r="F1861" s="14"/>
    </row>
    <row r="1862" spans="1:6" x14ac:dyDescent="0.35">
      <c r="A1862" s="18"/>
      <c r="B1862" s="14"/>
      <c r="C1862" s="14"/>
      <c r="D1862" s="16"/>
      <c r="E1862" s="14"/>
      <c r="F1862" s="14"/>
    </row>
    <row r="1863" spans="1:6" x14ac:dyDescent="0.35">
      <c r="A1863" s="18"/>
      <c r="B1863" s="14"/>
      <c r="C1863" s="14"/>
      <c r="D1863" s="16"/>
      <c r="E1863" s="14"/>
      <c r="F1863" s="14"/>
    </row>
    <row r="1864" spans="1:6" x14ac:dyDescent="0.35">
      <c r="A1864" s="18"/>
      <c r="B1864" s="14"/>
      <c r="C1864" s="14"/>
      <c r="D1864" s="16"/>
      <c r="E1864" s="14"/>
      <c r="F1864" s="14"/>
    </row>
    <row r="1865" spans="1:6" x14ac:dyDescent="0.35">
      <c r="A1865" s="18"/>
      <c r="B1865" s="14"/>
      <c r="C1865" s="14"/>
      <c r="D1865" s="16"/>
      <c r="E1865" s="14"/>
      <c r="F1865" s="14"/>
    </row>
    <row r="1866" spans="1:6" x14ac:dyDescent="0.35">
      <c r="A1866" s="18"/>
      <c r="B1866" s="14"/>
      <c r="C1866" s="14"/>
      <c r="D1866" s="16"/>
      <c r="E1866" s="14"/>
      <c r="F1866" s="14"/>
    </row>
    <row r="1867" spans="1:6" x14ac:dyDescent="0.35">
      <c r="A1867" s="18"/>
      <c r="B1867" s="14"/>
      <c r="C1867" s="14"/>
      <c r="D1867" s="16"/>
      <c r="E1867" s="14"/>
      <c r="F1867" s="14"/>
    </row>
    <row r="1868" spans="1:6" x14ac:dyDescent="0.35">
      <c r="A1868" s="18"/>
      <c r="B1868" s="14"/>
      <c r="C1868" s="14"/>
      <c r="D1868" s="16"/>
      <c r="E1868" s="14"/>
      <c r="F1868" s="14"/>
    </row>
    <row r="1869" spans="1:6" x14ac:dyDescent="0.35">
      <c r="A1869" s="18"/>
      <c r="B1869" s="14"/>
      <c r="C1869" s="14"/>
      <c r="D1869" s="16"/>
      <c r="E1869" s="14"/>
      <c r="F1869" s="14"/>
    </row>
    <row r="1870" spans="1:6" x14ac:dyDescent="0.35">
      <c r="A1870" s="18"/>
      <c r="B1870" s="14"/>
      <c r="C1870" s="14"/>
      <c r="D1870" s="16"/>
      <c r="E1870" s="14"/>
      <c r="F1870" s="14"/>
    </row>
    <row r="1871" spans="1:6" x14ac:dyDescent="0.35">
      <c r="A1871" s="18"/>
      <c r="B1871" s="14"/>
      <c r="C1871" s="14"/>
      <c r="D1871" s="16"/>
      <c r="E1871" s="14"/>
      <c r="F1871" s="14"/>
    </row>
    <row r="1872" spans="1:6" x14ac:dyDescent="0.35">
      <c r="A1872" s="18"/>
      <c r="B1872" s="14"/>
      <c r="C1872" s="14"/>
      <c r="D1872" s="16"/>
      <c r="E1872" s="14"/>
      <c r="F1872" s="14"/>
    </row>
    <row r="1873" spans="1:6" x14ac:dyDescent="0.35">
      <c r="A1873" s="18"/>
      <c r="B1873" s="14"/>
      <c r="C1873" s="14"/>
      <c r="D1873" s="16"/>
      <c r="E1873" s="14"/>
      <c r="F1873" s="14"/>
    </row>
    <row r="1874" spans="1:6" x14ac:dyDescent="0.35">
      <c r="A1874" s="18"/>
      <c r="B1874" s="14"/>
      <c r="C1874" s="14"/>
      <c r="D1874" s="16"/>
      <c r="E1874" s="14"/>
      <c r="F1874" s="14"/>
    </row>
    <row r="1875" spans="1:6" x14ac:dyDescent="0.35">
      <c r="A1875" s="18"/>
      <c r="B1875" s="14"/>
      <c r="C1875" s="14"/>
      <c r="D1875" s="16"/>
      <c r="E1875" s="14"/>
      <c r="F1875" s="14"/>
    </row>
    <row r="1876" spans="1:6" x14ac:dyDescent="0.35">
      <c r="A1876" s="18"/>
      <c r="B1876" s="14"/>
      <c r="C1876" s="14"/>
      <c r="D1876" s="16"/>
      <c r="E1876" s="14"/>
      <c r="F1876" s="14"/>
    </row>
    <row r="1877" spans="1:6" x14ac:dyDescent="0.35">
      <c r="A1877" s="18"/>
      <c r="B1877" s="14"/>
      <c r="C1877" s="14"/>
      <c r="D1877" s="16"/>
      <c r="E1877" s="14"/>
      <c r="F1877" s="14"/>
    </row>
    <row r="1878" spans="1:6" x14ac:dyDescent="0.35">
      <c r="A1878" s="18"/>
      <c r="B1878" s="14"/>
      <c r="C1878" s="14"/>
      <c r="D1878" s="16"/>
      <c r="E1878" s="14"/>
      <c r="F1878" s="14"/>
    </row>
    <row r="1879" spans="1:6" x14ac:dyDescent="0.35">
      <c r="A1879" s="18"/>
      <c r="B1879" s="14"/>
      <c r="C1879" s="14"/>
      <c r="D1879" s="16"/>
      <c r="E1879" s="14"/>
      <c r="F1879" s="14"/>
    </row>
    <row r="1880" spans="1:6" x14ac:dyDescent="0.35">
      <c r="A1880" s="18"/>
      <c r="B1880" s="14"/>
      <c r="C1880" s="14"/>
      <c r="D1880" s="16"/>
      <c r="E1880" s="14"/>
      <c r="F1880" s="14"/>
    </row>
    <row r="1881" spans="1:6" x14ac:dyDescent="0.35">
      <c r="A1881" s="18"/>
      <c r="B1881" s="14"/>
      <c r="C1881" s="14"/>
      <c r="D1881" s="16"/>
      <c r="E1881" s="14"/>
      <c r="F1881" s="14"/>
    </row>
    <row r="1882" spans="1:6" x14ac:dyDescent="0.35">
      <c r="A1882" s="18"/>
      <c r="B1882" s="14"/>
      <c r="C1882" s="14"/>
      <c r="D1882" s="16"/>
      <c r="E1882" s="14"/>
      <c r="F1882" s="14"/>
    </row>
    <row r="1883" spans="1:6" x14ac:dyDescent="0.35">
      <c r="A1883" s="18"/>
      <c r="B1883" s="14"/>
      <c r="C1883" s="14"/>
      <c r="D1883" s="16"/>
      <c r="E1883" s="14"/>
      <c r="F1883" s="14"/>
    </row>
    <row r="1884" spans="1:6" x14ac:dyDescent="0.35">
      <c r="A1884" s="18"/>
      <c r="B1884" s="14"/>
      <c r="C1884" s="14"/>
      <c r="D1884" s="16"/>
      <c r="E1884" s="14"/>
      <c r="F1884" s="14"/>
    </row>
    <row r="1885" spans="1:6" x14ac:dyDescent="0.35">
      <c r="A1885" s="18"/>
      <c r="B1885" s="14"/>
      <c r="C1885" s="14"/>
      <c r="D1885" s="16"/>
      <c r="E1885" s="14"/>
      <c r="F1885" s="14"/>
    </row>
    <row r="1886" spans="1:6" x14ac:dyDescent="0.35">
      <c r="A1886" s="18"/>
      <c r="B1886" s="14"/>
      <c r="C1886" s="14"/>
      <c r="D1886" s="16"/>
      <c r="E1886" s="14"/>
      <c r="F1886" s="14"/>
    </row>
    <row r="1887" spans="1:6" x14ac:dyDescent="0.35">
      <c r="A1887" s="18"/>
      <c r="B1887" s="14"/>
      <c r="C1887" s="14"/>
      <c r="D1887" s="16"/>
      <c r="E1887" s="14"/>
      <c r="F1887" s="14"/>
    </row>
    <row r="1888" spans="1:6" x14ac:dyDescent="0.35">
      <c r="A1888" s="18"/>
      <c r="B1888" s="14"/>
      <c r="C1888" s="14"/>
      <c r="D1888" s="16"/>
      <c r="E1888" s="14"/>
      <c r="F1888" s="14"/>
    </row>
    <row r="1889" spans="1:6" x14ac:dyDescent="0.35">
      <c r="A1889" s="18"/>
      <c r="B1889" s="14"/>
      <c r="C1889" s="14"/>
      <c r="D1889" s="16"/>
      <c r="E1889" s="14"/>
      <c r="F1889" s="14"/>
    </row>
    <row r="1890" spans="1:6" x14ac:dyDescent="0.35">
      <c r="A1890" s="18"/>
      <c r="B1890" s="14"/>
      <c r="C1890" s="14"/>
      <c r="D1890" s="16"/>
      <c r="E1890" s="14"/>
      <c r="F1890" s="14"/>
    </row>
    <row r="1891" spans="1:6" x14ac:dyDescent="0.35">
      <c r="A1891" s="18"/>
      <c r="B1891" s="14"/>
      <c r="C1891" s="14"/>
      <c r="D1891" s="16"/>
      <c r="E1891" s="14"/>
      <c r="F1891" s="14"/>
    </row>
    <row r="1892" spans="1:6" x14ac:dyDescent="0.35">
      <c r="A1892" s="18"/>
      <c r="B1892" s="14"/>
      <c r="C1892" s="14"/>
      <c r="D1892" s="16"/>
      <c r="E1892" s="14"/>
      <c r="F1892" s="14"/>
    </row>
    <row r="1893" spans="1:6" x14ac:dyDescent="0.35">
      <c r="A1893" s="18"/>
      <c r="B1893" s="14"/>
      <c r="C1893" s="14"/>
      <c r="D1893" s="16"/>
      <c r="E1893" s="14"/>
      <c r="F1893" s="14"/>
    </row>
    <row r="1894" spans="1:6" x14ac:dyDescent="0.35">
      <c r="A1894" s="18"/>
      <c r="B1894" s="14"/>
      <c r="C1894" s="14"/>
      <c r="D1894" s="16"/>
      <c r="E1894" s="14"/>
      <c r="F1894" s="14"/>
    </row>
    <row r="1895" spans="1:6" x14ac:dyDescent="0.35">
      <c r="A1895" s="18"/>
      <c r="B1895" s="14"/>
      <c r="C1895" s="14"/>
      <c r="D1895" s="16"/>
      <c r="E1895" s="14"/>
      <c r="F1895" s="14"/>
    </row>
    <row r="1896" spans="1:6" x14ac:dyDescent="0.35">
      <c r="A1896" s="18"/>
      <c r="B1896" s="14"/>
      <c r="C1896" s="14"/>
      <c r="D1896" s="16"/>
      <c r="E1896" s="14"/>
      <c r="F1896" s="14"/>
    </row>
    <row r="1897" spans="1:6" x14ac:dyDescent="0.35">
      <c r="A1897" s="18"/>
      <c r="B1897" s="14"/>
      <c r="C1897" s="14"/>
      <c r="D1897" s="16"/>
      <c r="E1897" s="14"/>
      <c r="F1897" s="14"/>
    </row>
    <row r="1898" spans="1:6" x14ac:dyDescent="0.35">
      <c r="A1898" s="18"/>
      <c r="B1898" s="14"/>
      <c r="C1898" s="14"/>
      <c r="D1898" s="16"/>
      <c r="E1898" s="14"/>
      <c r="F1898" s="14"/>
    </row>
    <row r="1899" spans="1:6" x14ac:dyDescent="0.35">
      <c r="A1899" s="18"/>
      <c r="B1899" s="14"/>
      <c r="C1899" s="14"/>
      <c r="D1899" s="16"/>
      <c r="E1899" s="14"/>
      <c r="F1899" s="14"/>
    </row>
    <row r="1900" spans="1:6" x14ac:dyDescent="0.35">
      <c r="A1900" s="18"/>
      <c r="B1900" s="14"/>
      <c r="C1900" s="14"/>
      <c r="D1900" s="16"/>
      <c r="E1900" s="14"/>
      <c r="F1900" s="14"/>
    </row>
    <row r="1901" spans="1:6" x14ac:dyDescent="0.35">
      <c r="A1901" s="18"/>
      <c r="B1901" s="14"/>
      <c r="C1901" s="14"/>
      <c r="D1901" s="16"/>
      <c r="E1901" s="14"/>
      <c r="F1901" s="14"/>
    </row>
    <row r="1902" spans="1:6" x14ac:dyDescent="0.35">
      <c r="A1902" s="18"/>
      <c r="B1902" s="14"/>
      <c r="C1902" s="14"/>
      <c r="D1902" s="16"/>
      <c r="E1902" s="14"/>
      <c r="F1902" s="14"/>
    </row>
    <row r="1903" spans="1:6" x14ac:dyDescent="0.35">
      <c r="A1903" s="18"/>
      <c r="B1903" s="14"/>
      <c r="C1903" s="14"/>
      <c r="D1903" s="16"/>
      <c r="E1903" s="14"/>
      <c r="F1903" s="14"/>
    </row>
    <row r="1904" spans="1:6" x14ac:dyDescent="0.35">
      <c r="A1904" s="18"/>
      <c r="B1904" s="14"/>
      <c r="C1904" s="14"/>
      <c r="D1904" s="16"/>
      <c r="E1904" s="14"/>
      <c r="F1904" s="14"/>
    </row>
    <row r="1905" spans="1:6" x14ac:dyDescent="0.35">
      <c r="A1905" s="18"/>
      <c r="B1905" s="14"/>
      <c r="C1905" s="14"/>
      <c r="D1905" s="16"/>
      <c r="E1905" s="14"/>
      <c r="F1905" s="14"/>
    </row>
    <row r="1906" spans="1:6" x14ac:dyDescent="0.35">
      <c r="A1906" s="18"/>
      <c r="B1906" s="14"/>
      <c r="C1906" s="14"/>
      <c r="D1906" s="16"/>
      <c r="E1906" s="14"/>
      <c r="F1906" s="14"/>
    </row>
    <row r="1907" spans="1:6" x14ac:dyDescent="0.35">
      <c r="A1907" s="18"/>
      <c r="B1907" s="14"/>
      <c r="C1907" s="14"/>
      <c r="D1907" s="16"/>
      <c r="E1907" s="14"/>
      <c r="F1907" s="14"/>
    </row>
    <row r="1908" spans="1:6" x14ac:dyDescent="0.35">
      <c r="A1908" s="18"/>
      <c r="B1908" s="14"/>
      <c r="C1908" s="14"/>
      <c r="D1908" s="16"/>
      <c r="E1908" s="14"/>
      <c r="F1908" s="14"/>
    </row>
    <row r="1909" spans="1:6" x14ac:dyDescent="0.35">
      <c r="A1909" s="18"/>
      <c r="B1909" s="14"/>
      <c r="C1909" s="14"/>
      <c r="D1909" s="16"/>
      <c r="E1909" s="14"/>
      <c r="F1909" s="14"/>
    </row>
    <row r="1910" spans="1:6" x14ac:dyDescent="0.35">
      <c r="A1910" s="18"/>
      <c r="B1910" s="14"/>
      <c r="C1910" s="14"/>
      <c r="D1910" s="16"/>
      <c r="E1910" s="14"/>
      <c r="F1910" s="14"/>
    </row>
    <row r="1911" spans="1:6" x14ac:dyDescent="0.35">
      <c r="A1911" s="18"/>
      <c r="B1911" s="14"/>
      <c r="C1911" s="14"/>
      <c r="D1911" s="16"/>
      <c r="E1911" s="14"/>
      <c r="F1911" s="14"/>
    </row>
    <row r="1912" spans="1:6" x14ac:dyDescent="0.35">
      <c r="A1912" s="18"/>
      <c r="B1912" s="14"/>
      <c r="C1912" s="14"/>
      <c r="D1912" s="16"/>
      <c r="E1912" s="14"/>
      <c r="F1912" s="14"/>
    </row>
    <row r="1913" spans="1:6" x14ac:dyDescent="0.35">
      <c r="A1913" s="18"/>
      <c r="B1913" s="14"/>
      <c r="C1913" s="14"/>
      <c r="D1913" s="16"/>
      <c r="E1913" s="14"/>
      <c r="F1913" s="14"/>
    </row>
    <row r="1914" spans="1:6" x14ac:dyDescent="0.35">
      <c r="A1914" s="18"/>
      <c r="B1914" s="14"/>
      <c r="C1914" s="14"/>
      <c r="D1914" s="16"/>
      <c r="E1914" s="14"/>
      <c r="F1914" s="14"/>
    </row>
    <row r="1915" spans="1:6" x14ac:dyDescent="0.35">
      <c r="A1915" s="18"/>
      <c r="B1915" s="14"/>
      <c r="C1915" s="14"/>
      <c r="D1915" s="16"/>
      <c r="E1915" s="14"/>
      <c r="F1915" s="14"/>
    </row>
    <row r="1916" spans="1:6" x14ac:dyDescent="0.35">
      <c r="A1916" s="18"/>
      <c r="B1916" s="14"/>
      <c r="C1916" s="14"/>
      <c r="D1916" s="16"/>
      <c r="E1916" s="14"/>
      <c r="F1916" s="14"/>
    </row>
    <row r="1917" spans="1:6" x14ac:dyDescent="0.35">
      <c r="A1917" s="18"/>
      <c r="B1917" s="14"/>
      <c r="C1917" s="14"/>
      <c r="D1917" s="16"/>
      <c r="E1917" s="14"/>
      <c r="F1917" s="14"/>
    </row>
    <row r="1918" spans="1:6" x14ac:dyDescent="0.35">
      <c r="A1918" s="18"/>
      <c r="B1918" s="14"/>
      <c r="C1918" s="14"/>
      <c r="D1918" s="16"/>
      <c r="E1918" s="14"/>
      <c r="F1918" s="14"/>
    </row>
    <row r="1919" spans="1:6" x14ac:dyDescent="0.35">
      <c r="A1919" s="18"/>
      <c r="B1919" s="14"/>
      <c r="C1919" s="14"/>
      <c r="D1919" s="16"/>
      <c r="E1919" s="14"/>
      <c r="F1919" s="14"/>
    </row>
    <row r="1920" spans="1:6" x14ac:dyDescent="0.35">
      <c r="A1920" s="18"/>
      <c r="B1920" s="14"/>
      <c r="C1920" s="14"/>
      <c r="D1920" s="16"/>
      <c r="E1920" s="14"/>
      <c r="F1920" s="14"/>
    </row>
    <row r="1921" spans="1:6" x14ac:dyDescent="0.35">
      <c r="A1921" s="18"/>
      <c r="B1921" s="14"/>
      <c r="C1921" s="14"/>
      <c r="D1921" s="16"/>
      <c r="E1921" s="14"/>
      <c r="F1921" s="14"/>
    </row>
    <row r="1922" spans="1:6" x14ac:dyDescent="0.35">
      <c r="A1922" s="18"/>
      <c r="B1922" s="14"/>
      <c r="C1922" s="14"/>
      <c r="D1922" s="16"/>
      <c r="E1922" s="14"/>
      <c r="F1922" s="14"/>
    </row>
    <row r="1923" spans="1:6" x14ac:dyDescent="0.35">
      <c r="A1923" s="18"/>
      <c r="B1923" s="14"/>
      <c r="C1923" s="14"/>
      <c r="D1923" s="16"/>
      <c r="E1923" s="14"/>
      <c r="F1923" s="14"/>
    </row>
    <row r="1924" spans="1:6" x14ac:dyDescent="0.35">
      <c r="A1924" s="18"/>
      <c r="B1924" s="14"/>
      <c r="C1924" s="14"/>
      <c r="D1924" s="16"/>
      <c r="E1924" s="14"/>
      <c r="F1924" s="14"/>
    </row>
    <row r="1925" spans="1:6" x14ac:dyDescent="0.35">
      <c r="A1925" s="18"/>
      <c r="B1925" s="14"/>
      <c r="C1925" s="14"/>
      <c r="D1925" s="16"/>
      <c r="E1925" s="14"/>
      <c r="F1925" s="14"/>
    </row>
    <row r="1926" spans="1:6" x14ac:dyDescent="0.35">
      <c r="A1926" s="18"/>
      <c r="B1926" s="14"/>
      <c r="C1926" s="14"/>
      <c r="D1926" s="16"/>
      <c r="E1926" s="14"/>
      <c r="F1926" s="14"/>
    </row>
    <row r="1927" spans="1:6" x14ac:dyDescent="0.35">
      <c r="A1927" s="18"/>
      <c r="B1927" s="14"/>
      <c r="C1927" s="14"/>
      <c r="D1927" s="16"/>
      <c r="E1927" s="14"/>
      <c r="F1927" s="14"/>
    </row>
    <row r="1928" spans="1:6" x14ac:dyDescent="0.35">
      <c r="A1928" s="18"/>
      <c r="B1928" s="14"/>
      <c r="C1928" s="14"/>
      <c r="D1928" s="16"/>
      <c r="E1928" s="14"/>
      <c r="F1928" s="14"/>
    </row>
    <row r="1929" spans="1:6" x14ac:dyDescent="0.35">
      <c r="A1929" s="18"/>
      <c r="B1929" s="14"/>
      <c r="C1929" s="14"/>
      <c r="D1929" s="16"/>
      <c r="E1929" s="14"/>
      <c r="F1929" s="14"/>
    </row>
    <row r="1930" spans="1:6" x14ac:dyDescent="0.35">
      <c r="A1930" s="18"/>
      <c r="B1930" s="14"/>
      <c r="C1930" s="14"/>
      <c r="D1930" s="16"/>
      <c r="E1930" s="14"/>
      <c r="F1930" s="14"/>
    </row>
    <row r="1931" spans="1:6" x14ac:dyDescent="0.35">
      <c r="A1931" s="18"/>
      <c r="B1931" s="14"/>
      <c r="C1931" s="14"/>
      <c r="D1931" s="16"/>
      <c r="E1931" s="14"/>
      <c r="F1931" s="14"/>
    </row>
    <row r="1932" spans="1:6" x14ac:dyDescent="0.35">
      <c r="A1932" s="18"/>
      <c r="B1932" s="14"/>
      <c r="C1932" s="14"/>
      <c r="D1932" s="16"/>
      <c r="E1932" s="14"/>
      <c r="F1932" s="14"/>
    </row>
    <row r="1933" spans="1:6" x14ac:dyDescent="0.35">
      <c r="A1933" s="18"/>
      <c r="B1933" s="14"/>
      <c r="C1933" s="14"/>
      <c r="D1933" s="16"/>
      <c r="E1933" s="14"/>
      <c r="F1933" s="14"/>
    </row>
    <row r="1934" spans="1:6" x14ac:dyDescent="0.35">
      <c r="A1934" s="18"/>
      <c r="B1934" s="14"/>
      <c r="C1934" s="14"/>
      <c r="D1934" s="16"/>
      <c r="E1934" s="14"/>
      <c r="F1934" s="14"/>
    </row>
    <row r="1935" spans="1:6" x14ac:dyDescent="0.35">
      <c r="A1935" s="18"/>
      <c r="B1935" s="14"/>
      <c r="C1935" s="14"/>
      <c r="D1935" s="16"/>
      <c r="E1935" s="14"/>
      <c r="F1935" s="14"/>
    </row>
    <row r="1936" spans="1:6" x14ac:dyDescent="0.35">
      <c r="A1936" s="18"/>
      <c r="B1936" s="14"/>
      <c r="C1936" s="14"/>
      <c r="D1936" s="16"/>
      <c r="E1936" s="14"/>
      <c r="F1936" s="14"/>
    </row>
    <row r="1937" spans="1:6" x14ac:dyDescent="0.35">
      <c r="A1937" s="18"/>
      <c r="B1937" s="14"/>
      <c r="C1937" s="14"/>
      <c r="D1937" s="16"/>
      <c r="E1937" s="14"/>
      <c r="F1937" s="14"/>
    </row>
    <row r="1938" spans="1:6" x14ac:dyDescent="0.35">
      <c r="A1938" s="18"/>
      <c r="B1938" s="14"/>
      <c r="C1938" s="14"/>
      <c r="D1938" s="16"/>
      <c r="E1938" s="14"/>
      <c r="F1938" s="14"/>
    </row>
    <row r="1939" spans="1:6" x14ac:dyDescent="0.35">
      <c r="A1939" s="18"/>
      <c r="B1939" s="14"/>
      <c r="C1939" s="14"/>
      <c r="D1939" s="16"/>
      <c r="E1939" s="14"/>
      <c r="F1939" s="14"/>
    </row>
    <row r="1940" spans="1:6" x14ac:dyDescent="0.35">
      <c r="A1940" s="18"/>
      <c r="B1940" s="14"/>
      <c r="C1940" s="14"/>
      <c r="D1940" s="16"/>
      <c r="E1940" s="14"/>
      <c r="F1940" s="14"/>
    </row>
    <row r="1941" spans="1:6" x14ac:dyDescent="0.35">
      <c r="A1941" s="18"/>
      <c r="B1941" s="14"/>
      <c r="C1941" s="14"/>
      <c r="D1941" s="16"/>
      <c r="E1941" s="14"/>
      <c r="F1941" s="14"/>
    </row>
    <row r="1942" spans="1:6" x14ac:dyDescent="0.35">
      <c r="A1942" s="18"/>
      <c r="B1942" s="14"/>
      <c r="C1942" s="14"/>
      <c r="D1942" s="16"/>
      <c r="E1942" s="14"/>
      <c r="F1942" s="14"/>
    </row>
    <row r="1943" spans="1:6" x14ac:dyDescent="0.35">
      <c r="A1943" s="18"/>
      <c r="B1943" s="14"/>
      <c r="C1943" s="14"/>
      <c r="D1943" s="16"/>
      <c r="E1943" s="14"/>
      <c r="F1943" s="14"/>
    </row>
    <row r="1944" spans="1:6" x14ac:dyDescent="0.35">
      <c r="A1944" s="18"/>
      <c r="B1944" s="14"/>
      <c r="C1944" s="14"/>
      <c r="D1944" s="16"/>
      <c r="E1944" s="14"/>
      <c r="F1944" s="14"/>
    </row>
    <row r="1945" spans="1:6" x14ac:dyDescent="0.35">
      <c r="A1945" s="18"/>
      <c r="B1945" s="14"/>
      <c r="C1945" s="14"/>
      <c r="D1945" s="16"/>
      <c r="E1945" s="14"/>
      <c r="F1945" s="14"/>
    </row>
    <row r="1946" spans="1:6" x14ac:dyDescent="0.35">
      <c r="A1946" s="18"/>
      <c r="B1946" s="14"/>
      <c r="C1946" s="14"/>
      <c r="D1946" s="16"/>
      <c r="E1946" s="14"/>
      <c r="F1946" s="14"/>
    </row>
    <row r="1947" spans="1:6" x14ac:dyDescent="0.35">
      <c r="A1947" s="18"/>
      <c r="B1947" s="14"/>
      <c r="C1947" s="14"/>
      <c r="D1947" s="16"/>
      <c r="E1947" s="14"/>
      <c r="F1947" s="14"/>
    </row>
    <row r="1948" spans="1:6" x14ac:dyDescent="0.35">
      <c r="A1948" s="18"/>
      <c r="B1948" s="14"/>
      <c r="C1948" s="14"/>
      <c r="D1948" s="16"/>
      <c r="E1948" s="14"/>
      <c r="F1948" s="14"/>
    </row>
    <row r="1949" spans="1:6" x14ac:dyDescent="0.35">
      <c r="A1949" s="18"/>
      <c r="B1949" s="14"/>
      <c r="C1949" s="14"/>
      <c r="D1949" s="16"/>
      <c r="E1949" s="14"/>
      <c r="F1949" s="14"/>
    </row>
    <row r="1950" spans="1:6" x14ac:dyDescent="0.35">
      <c r="A1950" s="18"/>
      <c r="B1950" s="14"/>
      <c r="C1950" s="14"/>
      <c r="D1950" s="16"/>
      <c r="E1950" s="14"/>
      <c r="F1950" s="14"/>
    </row>
    <row r="1951" spans="1:6" x14ac:dyDescent="0.35">
      <c r="A1951" s="18"/>
      <c r="B1951" s="14"/>
      <c r="C1951" s="14"/>
      <c r="D1951" s="16"/>
      <c r="E1951" s="14"/>
      <c r="F1951" s="14"/>
    </row>
    <row r="1952" spans="1:6" x14ac:dyDescent="0.35">
      <c r="A1952" s="18"/>
      <c r="B1952" s="14"/>
      <c r="C1952" s="14"/>
      <c r="D1952" s="16"/>
      <c r="E1952" s="14"/>
      <c r="F1952" s="14"/>
    </row>
    <row r="1953" spans="1:6" x14ac:dyDescent="0.35">
      <c r="A1953" s="18"/>
      <c r="B1953" s="14"/>
      <c r="C1953" s="14"/>
      <c r="D1953" s="16"/>
      <c r="E1953" s="14"/>
      <c r="F1953" s="14"/>
    </row>
    <row r="1954" spans="1:6" x14ac:dyDescent="0.35">
      <c r="A1954" s="18"/>
      <c r="B1954" s="14"/>
      <c r="C1954" s="14"/>
      <c r="D1954" s="16"/>
      <c r="E1954" s="14"/>
      <c r="F1954" s="14"/>
    </row>
    <row r="1955" spans="1:6" x14ac:dyDescent="0.35">
      <c r="A1955" s="18"/>
      <c r="B1955" s="14"/>
      <c r="C1955" s="14"/>
      <c r="D1955" s="16"/>
      <c r="E1955" s="14"/>
      <c r="F1955" s="14"/>
    </row>
    <row r="1956" spans="1:6" x14ac:dyDescent="0.35">
      <c r="A1956" s="18"/>
      <c r="B1956" s="14"/>
      <c r="C1956" s="14"/>
      <c r="D1956" s="16"/>
      <c r="E1956" s="14"/>
      <c r="F1956" s="14"/>
    </row>
    <row r="1957" spans="1:6" x14ac:dyDescent="0.35">
      <c r="A1957" s="18"/>
      <c r="B1957" s="14"/>
      <c r="C1957" s="14"/>
      <c r="D1957" s="16"/>
      <c r="E1957" s="14"/>
      <c r="F1957" s="14"/>
    </row>
    <row r="1958" spans="1:6" x14ac:dyDescent="0.35">
      <c r="A1958" s="18"/>
      <c r="B1958" s="14"/>
      <c r="C1958" s="14"/>
      <c r="D1958" s="16"/>
      <c r="E1958" s="14"/>
      <c r="F1958" s="14"/>
    </row>
    <row r="1959" spans="1:6" x14ac:dyDescent="0.35">
      <c r="A1959" s="18"/>
      <c r="B1959" s="14"/>
      <c r="C1959" s="14"/>
      <c r="D1959" s="16"/>
      <c r="E1959" s="14"/>
      <c r="F1959" s="14"/>
    </row>
    <row r="1960" spans="1:6" x14ac:dyDescent="0.35">
      <c r="A1960" s="18"/>
      <c r="B1960" s="14"/>
      <c r="C1960" s="14"/>
      <c r="D1960" s="16"/>
      <c r="E1960" s="14"/>
      <c r="F1960" s="14"/>
    </row>
    <row r="1961" spans="1:6" x14ac:dyDescent="0.35">
      <c r="A1961" s="18"/>
      <c r="B1961" s="14"/>
      <c r="C1961" s="14"/>
      <c r="D1961" s="16"/>
      <c r="E1961" s="14"/>
      <c r="F1961" s="14"/>
    </row>
    <row r="1962" spans="1:6" x14ac:dyDescent="0.35">
      <c r="A1962" s="18"/>
      <c r="B1962" s="14"/>
      <c r="C1962" s="14"/>
      <c r="D1962" s="16"/>
      <c r="E1962" s="14"/>
      <c r="F1962" s="14"/>
    </row>
    <row r="1963" spans="1:6" x14ac:dyDescent="0.35">
      <c r="A1963" s="18"/>
      <c r="B1963" s="14"/>
      <c r="C1963" s="14"/>
      <c r="D1963" s="16"/>
      <c r="E1963" s="14"/>
      <c r="F1963" s="14"/>
    </row>
    <row r="1964" spans="1:6" x14ac:dyDescent="0.35">
      <c r="A1964" s="18"/>
      <c r="B1964" s="14"/>
      <c r="C1964" s="14"/>
      <c r="D1964" s="16"/>
      <c r="E1964" s="14"/>
      <c r="F1964" s="14"/>
    </row>
    <row r="1965" spans="1:6" x14ac:dyDescent="0.35">
      <c r="A1965" s="18"/>
      <c r="B1965" s="14"/>
      <c r="C1965" s="14"/>
      <c r="D1965" s="16"/>
      <c r="E1965" s="14"/>
      <c r="F1965" s="14"/>
    </row>
    <row r="1966" spans="1:6" x14ac:dyDescent="0.35">
      <c r="A1966" s="18"/>
      <c r="B1966" s="14"/>
      <c r="C1966" s="14"/>
      <c r="D1966" s="16"/>
      <c r="E1966" s="14"/>
      <c r="F1966" s="14"/>
    </row>
    <row r="1967" spans="1:6" x14ac:dyDescent="0.35">
      <c r="A1967" s="18"/>
      <c r="B1967" s="14"/>
      <c r="C1967" s="14"/>
      <c r="D1967" s="16"/>
      <c r="E1967" s="14"/>
      <c r="F1967" s="14"/>
    </row>
    <row r="1968" spans="1:6" x14ac:dyDescent="0.35">
      <c r="A1968" s="18"/>
      <c r="B1968" s="14"/>
      <c r="C1968" s="14"/>
      <c r="D1968" s="16"/>
      <c r="E1968" s="14"/>
      <c r="F1968" s="14"/>
    </row>
    <row r="1969" spans="1:6" x14ac:dyDescent="0.35">
      <c r="A1969" s="18"/>
      <c r="B1969" s="14"/>
      <c r="C1969" s="14"/>
      <c r="D1969" s="16"/>
      <c r="E1969" s="14"/>
      <c r="F1969" s="14"/>
    </row>
    <row r="1970" spans="1:6" x14ac:dyDescent="0.35">
      <c r="A1970" s="18"/>
      <c r="B1970" s="14"/>
      <c r="C1970" s="14"/>
      <c r="D1970" s="16"/>
      <c r="E1970" s="14"/>
      <c r="F1970" s="14"/>
    </row>
    <row r="1971" spans="1:6" x14ac:dyDescent="0.35">
      <c r="A1971" s="18"/>
      <c r="B1971" s="14"/>
      <c r="C1971" s="14"/>
      <c r="D1971" s="16"/>
      <c r="E1971" s="14"/>
      <c r="F1971" s="14"/>
    </row>
    <row r="1972" spans="1:6" x14ac:dyDescent="0.35">
      <c r="A1972" s="18"/>
      <c r="B1972" s="14"/>
      <c r="C1972" s="14"/>
      <c r="D1972" s="16"/>
      <c r="E1972" s="14"/>
      <c r="F1972" s="14"/>
    </row>
    <row r="1973" spans="1:6" x14ac:dyDescent="0.35">
      <c r="A1973" s="18"/>
      <c r="B1973" s="14"/>
      <c r="C1973" s="14"/>
      <c r="D1973" s="16"/>
      <c r="E1973" s="14"/>
      <c r="F1973" s="14"/>
    </row>
    <row r="1974" spans="1:6" x14ac:dyDescent="0.35">
      <c r="A1974" s="18"/>
      <c r="B1974" s="14"/>
      <c r="C1974" s="14"/>
      <c r="D1974" s="16"/>
      <c r="E1974" s="14"/>
      <c r="F1974" s="14"/>
    </row>
    <row r="1975" spans="1:6" x14ac:dyDescent="0.35">
      <c r="A1975" s="18"/>
      <c r="B1975" s="14"/>
      <c r="C1975" s="14"/>
      <c r="D1975" s="16"/>
      <c r="E1975" s="14"/>
      <c r="F1975" s="14"/>
    </row>
    <row r="1976" spans="1:6" x14ac:dyDescent="0.35">
      <c r="A1976" s="18"/>
      <c r="B1976" s="14"/>
      <c r="C1976" s="14"/>
      <c r="D1976" s="16"/>
      <c r="E1976" s="14"/>
      <c r="F1976" s="14"/>
    </row>
    <row r="1977" spans="1:6" x14ac:dyDescent="0.35">
      <c r="A1977" s="18"/>
      <c r="B1977" s="14"/>
      <c r="C1977" s="14"/>
      <c r="D1977" s="16"/>
      <c r="E1977" s="14"/>
      <c r="F1977" s="14"/>
    </row>
    <row r="1978" spans="1:6" x14ac:dyDescent="0.35">
      <c r="A1978" s="18"/>
      <c r="B1978" s="14"/>
      <c r="C1978" s="14"/>
      <c r="D1978" s="16"/>
      <c r="E1978" s="14"/>
      <c r="F1978" s="14"/>
    </row>
    <row r="1979" spans="1:6" x14ac:dyDescent="0.35">
      <c r="A1979" s="18"/>
      <c r="B1979" s="14"/>
      <c r="C1979" s="14"/>
      <c r="D1979" s="16"/>
      <c r="E1979" s="14"/>
      <c r="F1979" s="14"/>
    </row>
    <row r="1980" spans="1:6" x14ac:dyDescent="0.35">
      <c r="A1980" s="18"/>
      <c r="B1980" s="14"/>
      <c r="C1980" s="14"/>
      <c r="D1980" s="16"/>
      <c r="E1980" s="14"/>
      <c r="F1980" s="14"/>
    </row>
    <row r="1981" spans="1:6" x14ac:dyDescent="0.35">
      <c r="A1981" s="18"/>
      <c r="B1981" s="14"/>
      <c r="C1981" s="14"/>
      <c r="D1981" s="16"/>
      <c r="E1981" s="14"/>
      <c r="F1981" s="14"/>
    </row>
    <row r="1982" spans="1:6" x14ac:dyDescent="0.35">
      <c r="A1982" s="18"/>
      <c r="B1982" s="14"/>
      <c r="C1982" s="14"/>
      <c r="D1982" s="16"/>
      <c r="E1982" s="14"/>
      <c r="F1982" s="14"/>
    </row>
    <row r="1983" spans="1:6" x14ac:dyDescent="0.35">
      <c r="A1983" s="18"/>
      <c r="B1983" s="14"/>
      <c r="C1983" s="14"/>
      <c r="D1983" s="16"/>
      <c r="E1983" s="14"/>
      <c r="F1983" s="14"/>
    </row>
    <row r="1984" spans="1:6" x14ac:dyDescent="0.35">
      <c r="A1984" s="18"/>
      <c r="B1984" s="14"/>
      <c r="C1984" s="14"/>
      <c r="D1984" s="16"/>
      <c r="E1984" s="14"/>
      <c r="F1984" s="14"/>
    </row>
    <row r="1985" spans="1:6" x14ac:dyDescent="0.35">
      <c r="A1985" s="18"/>
      <c r="B1985" s="14"/>
      <c r="C1985" s="14"/>
      <c r="D1985" s="16"/>
      <c r="E1985" s="14"/>
      <c r="F1985" s="14"/>
    </row>
    <row r="1986" spans="1:6" x14ac:dyDescent="0.35">
      <c r="A1986" s="18"/>
      <c r="B1986" s="14"/>
      <c r="C1986" s="14"/>
      <c r="D1986" s="16"/>
      <c r="E1986" s="14"/>
      <c r="F1986" s="14"/>
    </row>
    <row r="1987" spans="1:6" x14ac:dyDescent="0.35">
      <c r="A1987" s="18"/>
      <c r="B1987" s="14"/>
      <c r="C1987" s="14"/>
      <c r="D1987" s="16"/>
      <c r="E1987" s="14"/>
      <c r="F1987" s="14"/>
    </row>
    <row r="1988" spans="1:6" x14ac:dyDescent="0.35">
      <c r="A1988" s="18"/>
      <c r="B1988" s="14"/>
      <c r="C1988" s="14"/>
      <c r="D1988" s="16"/>
      <c r="E1988" s="14"/>
      <c r="F1988" s="14"/>
    </row>
    <row r="1989" spans="1:6" x14ac:dyDescent="0.35">
      <c r="A1989" s="18"/>
      <c r="B1989" s="14"/>
      <c r="C1989" s="14"/>
      <c r="D1989" s="16"/>
      <c r="E1989" s="14"/>
      <c r="F1989" s="14"/>
    </row>
    <row r="1990" spans="1:6" x14ac:dyDescent="0.35">
      <c r="A1990" s="18"/>
      <c r="B1990" s="14"/>
      <c r="C1990" s="14"/>
      <c r="D1990" s="16"/>
      <c r="E1990" s="14"/>
      <c r="F1990" s="14"/>
    </row>
    <row r="1991" spans="1:6" x14ac:dyDescent="0.35">
      <c r="A1991" s="18"/>
      <c r="B1991" s="14"/>
      <c r="C1991" s="14"/>
      <c r="D1991" s="16"/>
      <c r="E1991" s="14"/>
      <c r="F1991" s="14"/>
    </row>
    <row r="1992" spans="1:6" x14ac:dyDescent="0.35">
      <c r="A1992" s="18"/>
      <c r="B1992" s="14"/>
      <c r="C1992" s="14"/>
      <c r="D1992" s="16"/>
      <c r="E1992" s="14"/>
      <c r="F1992" s="14"/>
    </row>
    <row r="1993" spans="1:6" x14ac:dyDescent="0.35">
      <c r="A1993" s="18"/>
      <c r="B1993" s="14"/>
      <c r="C1993" s="14"/>
      <c r="D1993" s="16"/>
      <c r="E1993" s="14"/>
      <c r="F1993" s="14"/>
    </row>
    <row r="1994" spans="1:6" x14ac:dyDescent="0.35">
      <c r="A1994" s="18"/>
      <c r="B1994" s="14"/>
      <c r="C1994" s="14"/>
      <c r="D1994" s="16"/>
      <c r="E1994" s="14"/>
      <c r="F1994" s="14"/>
    </row>
    <row r="1995" spans="1:6" x14ac:dyDescent="0.35">
      <c r="A1995" s="18"/>
      <c r="B1995" s="14"/>
      <c r="C1995" s="14"/>
      <c r="D1995" s="16"/>
      <c r="E1995" s="14"/>
      <c r="F1995" s="14"/>
    </row>
    <row r="1996" spans="1:6" x14ac:dyDescent="0.35">
      <c r="A1996" s="18"/>
      <c r="B1996" s="14"/>
      <c r="C1996" s="14"/>
      <c r="D1996" s="16"/>
      <c r="E1996" s="14"/>
      <c r="F1996" s="14"/>
    </row>
    <row r="1997" spans="1:6" x14ac:dyDescent="0.35">
      <c r="A1997" s="18"/>
      <c r="B1997" s="14"/>
      <c r="C1997" s="14"/>
      <c r="D1997" s="16"/>
      <c r="E1997" s="14"/>
      <c r="F1997" s="14"/>
    </row>
    <row r="1998" spans="1:6" x14ac:dyDescent="0.35">
      <c r="A1998" s="18"/>
      <c r="B1998" s="14"/>
      <c r="C1998" s="14"/>
      <c r="D1998" s="16"/>
      <c r="E1998" s="14"/>
      <c r="F1998" s="14"/>
    </row>
    <row r="1999" spans="1:6" x14ac:dyDescent="0.35">
      <c r="A1999" s="18"/>
      <c r="B1999" s="14"/>
      <c r="C1999" s="14"/>
      <c r="D1999" s="16"/>
      <c r="E1999" s="14"/>
      <c r="F1999" s="14"/>
    </row>
    <row r="2000" spans="1:6" x14ac:dyDescent="0.35">
      <c r="A2000" s="18"/>
      <c r="B2000" s="14"/>
      <c r="C2000" s="14"/>
      <c r="D2000" s="16"/>
      <c r="E2000" s="14"/>
      <c r="F2000" s="14"/>
    </row>
    <row r="2001" spans="1:6" x14ac:dyDescent="0.35">
      <c r="A2001" s="18"/>
      <c r="B2001" s="14"/>
      <c r="C2001" s="14"/>
      <c r="D2001" s="16"/>
      <c r="E2001" s="14"/>
      <c r="F2001" s="14"/>
    </row>
    <row r="2002" spans="1:6" x14ac:dyDescent="0.35">
      <c r="A2002" s="18"/>
      <c r="B2002" s="14"/>
      <c r="C2002" s="14"/>
      <c r="D2002" s="16"/>
      <c r="E2002" s="14"/>
      <c r="F2002" s="14"/>
    </row>
    <row r="2003" spans="1:6" x14ac:dyDescent="0.35">
      <c r="A2003" s="18"/>
      <c r="B2003" s="14"/>
      <c r="C2003" s="14"/>
      <c r="D2003" s="16"/>
      <c r="E2003" s="14"/>
      <c r="F2003" s="14"/>
    </row>
    <row r="2004" spans="1:6" x14ac:dyDescent="0.35">
      <c r="A2004" s="18"/>
      <c r="B2004" s="14"/>
      <c r="C2004" s="14"/>
      <c r="D2004" s="16"/>
      <c r="E2004" s="14"/>
      <c r="F2004" s="14"/>
    </row>
    <row r="2005" spans="1:6" x14ac:dyDescent="0.35">
      <c r="A2005" s="18"/>
      <c r="B2005" s="14"/>
      <c r="C2005" s="14"/>
      <c r="D2005" s="16"/>
      <c r="E2005" s="14"/>
      <c r="F2005" s="14"/>
    </row>
    <row r="2006" spans="1:6" x14ac:dyDescent="0.35">
      <c r="A2006" s="18"/>
      <c r="B2006" s="14"/>
      <c r="C2006" s="14"/>
      <c r="D2006" s="16"/>
      <c r="E2006" s="14"/>
      <c r="F2006" s="14"/>
    </row>
    <row r="2007" spans="1:6" x14ac:dyDescent="0.35">
      <c r="A2007" s="18"/>
      <c r="B2007" s="14"/>
      <c r="C2007" s="14"/>
      <c r="D2007" s="16"/>
      <c r="E2007" s="14"/>
      <c r="F2007" s="14"/>
    </row>
    <row r="2008" spans="1:6" x14ac:dyDescent="0.35">
      <c r="A2008" s="18"/>
      <c r="B2008" s="14"/>
      <c r="C2008" s="14"/>
      <c r="D2008" s="16"/>
      <c r="E2008" s="14"/>
      <c r="F2008" s="14"/>
    </row>
    <row r="2009" spans="1:6" x14ac:dyDescent="0.35">
      <c r="A2009" s="18"/>
      <c r="B2009" s="14"/>
      <c r="C2009" s="14"/>
      <c r="D2009" s="16"/>
      <c r="E2009" s="14"/>
      <c r="F2009" s="14"/>
    </row>
    <row r="2010" spans="1:6" x14ac:dyDescent="0.35">
      <c r="A2010" s="18"/>
      <c r="B2010" s="14"/>
      <c r="C2010" s="14"/>
      <c r="D2010" s="16"/>
      <c r="E2010" s="14"/>
      <c r="F2010" s="14"/>
    </row>
    <row r="2011" spans="1:6" x14ac:dyDescent="0.35">
      <c r="A2011" s="18"/>
      <c r="B2011" s="14"/>
      <c r="C2011" s="14"/>
      <c r="D2011" s="16"/>
      <c r="E2011" s="14"/>
      <c r="F2011" s="14"/>
    </row>
    <row r="2012" spans="1:6" x14ac:dyDescent="0.35">
      <c r="A2012" s="18"/>
      <c r="B2012" s="14"/>
      <c r="C2012" s="14"/>
      <c r="D2012" s="16"/>
      <c r="E2012" s="14"/>
      <c r="F2012" s="14"/>
    </row>
    <row r="2013" spans="1:6" x14ac:dyDescent="0.35">
      <c r="A2013" s="18"/>
      <c r="B2013" s="14"/>
      <c r="C2013" s="14"/>
      <c r="D2013" s="16"/>
      <c r="E2013" s="14"/>
      <c r="F2013" s="14"/>
    </row>
    <row r="2014" spans="1:6" x14ac:dyDescent="0.35">
      <c r="A2014" s="18"/>
      <c r="B2014" s="14"/>
      <c r="C2014" s="14"/>
      <c r="D2014" s="16"/>
      <c r="E2014" s="14"/>
      <c r="F2014" s="14"/>
    </row>
    <row r="2015" spans="1:6" x14ac:dyDescent="0.35">
      <c r="A2015" s="18"/>
      <c r="B2015" s="14"/>
      <c r="C2015" s="14"/>
      <c r="D2015" s="16"/>
      <c r="E2015" s="14"/>
      <c r="F2015" s="14"/>
    </row>
    <row r="2016" spans="1:6" x14ac:dyDescent="0.35">
      <c r="A2016" s="18"/>
      <c r="B2016" s="14"/>
      <c r="C2016" s="14"/>
      <c r="D2016" s="16"/>
      <c r="E2016" s="14"/>
      <c r="F2016" s="14"/>
    </row>
    <row r="2017" spans="1:6" x14ac:dyDescent="0.35">
      <c r="A2017" s="18"/>
      <c r="B2017" s="14"/>
      <c r="C2017" s="14"/>
      <c r="D2017" s="16"/>
      <c r="E2017" s="14"/>
      <c r="F2017" s="14"/>
    </row>
    <row r="2018" spans="1:6" x14ac:dyDescent="0.35">
      <c r="A2018" s="18"/>
      <c r="B2018" s="14"/>
      <c r="C2018" s="14"/>
      <c r="D2018" s="16"/>
      <c r="E2018" s="14"/>
      <c r="F2018" s="14"/>
    </row>
    <row r="2019" spans="1:6" x14ac:dyDescent="0.35">
      <c r="A2019" s="18"/>
      <c r="B2019" s="14"/>
      <c r="C2019" s="14"/>
      <c r="D2019" s="16"/>
      <c r="E2019" s="14"/>
      <c r="F2019" s="14"/>
    </row>
    <row r="2020" spans="1:6" x14ac:dyDescent="0.35">
      <c r="A2020" s="18"/>
      <c r="B2020" s="14"/>
      <c r="C2020" s="14"/>
      <c r="D2020" s="16"/>
      <c r="E2020" s="14"/>
      <c r="F2020" s="14"/>
    </row>
    <row r="2021" spans="1:6" x14ac:dyDescent="0.35">
      <c r="A2021" s="18"/>
      <c r="B2021" s="14"/>
      <c r="C2021" s="14"/>
      <c r="D2021" s="16"/>
      <c r="E2021" s="14"/>
      <c r="F2021" s="14"/>
    </row>
    <row r="2022" spans="1:6" x14ac:dyDescent="0.35">
      <c r="A2022" s="18"/>
      <c r="B2022" s="14"/>
      <c r="C2022" s="14"/>
      <c r="D2022" s="16"/>
      <c r="E2022" s="14"/>
      <c r="F2022" s="14"/>
    </row>
    <row r="2023" spans="1:6" x14ac:dyDescent="0.35">
      <c r="A2023" s="18"/>
      <c r="B2023" s="14"/>
      <c r="C2023" s="14"/>
      <c r="D2023" s="16"/>
      <c r="E2023" s="14"/>
      <c r="F2023" s="14"/>
    </row>
    <row r="2024" spans="1:6" x14ac:dyDescent="0.35">
      <c r="A2024" s="18"/>
      <c r="B2024" s="14"/>
      <c r="C2024" s="14"/>
      <c r="D2024" s="16"/>
      <c r="E2024" s="14"/>
      <c r="F2024" s="14"/>
    </row>
    <row r="2025" spans="1:6" x14ac:dyDescent="0.35">
      <c r="A2025" s="18"/>
      <c r="B2025" s="14"/>
      <c r="C2025" s="14"/>
      <c r="D2025" s="16"/>
      <c r="E2025" s="14"/>
      <c r="F2025" s="14"/>
    </row>
    <row r="2026" spans="1:6" x14ac:dyDescent="0.35">
      <c r="A2026" s="18"/>
      <c r="B2026" s="14"/>
      <c r="C2026" s="14"/>
      <c r="D2026" s="16"/>
      <c r="E2026" s="14"/>
      <c r="F2026" s="14"/>
    </row>
    <row r="2027" spans="1:6" x14ac:dyDescent="0.35">
      <c r="A2027" s="18"/>
      <c r="B2027" s="14"/>
      <c r="C2027" s="14"/>
      <c r="D2027" s="16"/>
      <c r="E2027" s="14"/>
      <c r="F2027" s="14"/>
    </row>
    <row r="2028" spans="1:6" x14ac:dyDescent="0.35">
      <c r="A2028" s="18"/>
      <c r="B2028" s="14"/>
      <c r="C2028" s="14"/>
      <c r="D2028" s="16"/>
      <c r="E2028" s="14"/>
      <c r="F2028" s="14"/>
    </row>
    <row r="2029" spans="1:6" x14ac:dyDescent="0.35">
      <c r="A2029" s="18"/>
      <c r="B2029" s="14"/>
      <c r="C2029" s="14"/>
      <c r="D2029" s="16"/>
      <c r="E2029" s="14"/>
      <c r="F2029" s="14"/>
    </row>
    <row r="2030" spans="1:6" x14ac:dyDescent="0.35">
      <c r="A2030" s="18"/>
      <c r="B2030" s="14"/>
      <c r="C2030" s="14"/>
      <c r="D2030" s="16"/>
      <c r="E2030" s="14"/>
      <c r="F2030" s="14"/>
    </row>
    <row r="2031" spans="1:6" x14ac:dyDescent="0.35">
      <c r="A2031" s="18"/>
      <c r="B2031" s="14"/>
      <c r="C2031" s="14"/>
      <c r="D2031" s="16"/>
      <c r="E2031" s="14"/>
      <c r="F2031" s="14"/>
    </row>
    <row r="2032" spans="1:6" x14ac:dyDescent="0.35">
      <c r="A2032" s="18"/>
      <c r="B2032" s="14"/>
      <c r="C2032" s="14"/>
      <c r="D2032" s="16"/>
      <c r="E2032" s="14"/>
      <c r="F2032" s="14"/>
    </row>
    <row r="2033" spans="1:6" x14ac:dyDescent="0.35">
      <c r="A2033" s="18"/>
      <c r="B2033" s="14"/>
      <c r="C2033" s="14"/>
      <c r="D2033" s="16"/>
      <c r="E2033" s="14"/>
      <c r="F2033" s="14"/>
    </row>
    <row r="2034" spans="1:6" x14ac:dyDescent="0.35">
      <c r="A2034" s="18"/>
      <c r="B2034" s="14"/>
      <c r="C2034" s="14"/>
      <c r="D2034" s="16"/>
      <c r="E2034" s="14"/>
      <c r="F2034" s="14"/>
    </row>
    <row r="2035" spans="1:6" x14ac:dyDescent="0.35">
      <c r="A2035" s="18"/>
      <c r="B2035" s="14"/>
      <c r="C2035" s="14"/>
      <c r="D2035" s="16"/>
      <c r="E2035" s="14"/>
      <c r="F2035" s="14"/>
    </row>
    <row r="2036" spans="1:6" x14ac:dyDescent="0.35">
      <c r="A2036" s="18"/>
      <c r="B2036" s="14"/>
      <c r="C2036" s="14"/>
      <c r="D2036" s="16"/>
      <c r="E2036" s="14"/>
      <c r="F2036" s="14"/>
    </row>
    <row r="2037" spans="1:6" x14ac:dyDescent="0.35">
      <c r="A2037" s="18"/>
      <c r="B2037" s="14"/>
      <c r="C2037" s="14"/>
      <c r="D2037" s="16"/>
      <c r="E2037" s="14"/>
      <c r="F2037" s="14"/>
    </row>
    <row r="2038" spans="1:6" x14ac:dyDescent="0.35">
      <c r="A2038" s="18"/>
      <c r="B2038" s="14"/>
      <c r="C2038" s="14"/>
      <c r="D2038" s="16"/>
      <c r="E2038" s="14"/>
      <c r="F2038" s="14"/>
    </row>
    <row r="2039" spans="1:6" x14ac:dyDescent="0.35">
      <c r="A2039" s="18"/>
      <c r="B2039" s="14"/>
      <c r="C2039" s="14"/>
      <c r="D2039" s="16"/>
      <c r="E2039" s="14"/>
      <c r="F2039" s="14"/>
    </row>
    <row r="2040" spans="1:6" x14ac:dyDescent="0.35">
      <c r="A2040" s="18"/>
      <c r="B2040" s="14"/>
      <c r="C2040" s="14"/>
      <c r="D2040" s="16"/>
      <c r="E2040" s="14"/>
      <c r="F2040" s="14"/>
    </row>
    <row r="2041" spans="1:6" x14ac:dyDescent="0.35">
      <c r="A2041" s="18"/>
      <c r="B2041" s="14"/>
      <c r="C2041" s="14"/>
      <c r="D2041" s="16"/>
      <c r="E2041" s="14"/>
      <c r="F2041" s="14"/>
    </row>
    <row r="2042" spans="1:6" x14ac:dyDescent="0.35">
      <c r="A2042" s="18"/>
      <c r="B2042" s="14"/>
      <c r="C2042" s="14"/>
      <c r="D2042" s="16"/>
      <c r="E2042" s="14"/>
      <c r="F2042" s="14"/>
    </row>
    <row r="2043" spans="1:6" x14ac:dyDescent="0.35">
      <c r="A2043" s="18"/>
      <c r="B2043" s="14"/>
      <c r="C2043" s="14"/>
      <c r="D2043" s="16"/>
      <c r="E2043" s="14"/>
      <c r="F2043" s="14"/>
    </row>
    <row r="2044" spans="1:6" x14ac:dyDescent="0.35">
      <c r="A2044" s="18"/>
      <c r="B2044" s="14"/>
      <c r="C2044" s="14"/>
      <c r="D2044" s="16"/>
      <c r="E2044" s="14"/>
      <c r="F2044" s="14"/>
    </row>
    <row r="2045" spans="1:6" x14ac:dyDescent="0.35">
      <c r="A2045" s="18"/>
      <c r="B2045" s="14"/>
      <c r="C2045" s="14"/>
      <c r="D2045" s="16"/>
      <c r="E2045" s="14"/>
      <c r="F2045" s="14"/>
    </row>
    <row r="2046" spans="1:6" x14ac:dyDescent="0.35">
      <c r="A2046" s="18"/>
      <c r="B2046" s="14"/>
      <c r="C2046" s="14"/>
      <c r="D2046" s="16"/>
      <c r="E2046" s="14"/>
      <c r="F2046" s="14"/>
    </row>
    <row r="2047" spans="1:6" x14ac:dyDescent="0.35">
      <c r="A2047" s="18"/>
      <c r="B2047" s="14"/>
      <c r="C2047" s="14"/>
      <c r="D2047" s="16"/>
      <c r="E2047" s="14"/>
      <c r="F2047" s="14"/>
    </row>
    <row r="2048" spans="1:6" x14ac:dyDescent="0.35">
      <c r="A2048" s="18"/>
      <c r="B2048" s="14"/>
      <c r="C2048" s="14"/>
      <c r="D2048" s="16"/>
      <c r="E2048" s="14"/>
      <c r="F2048" s="14"/>
    </row>
    <row r="2049" spans="1:6" x14ac:dyDescent="0.35">
      <c r="A2049" s="18"/>
      <c r="B2049" s="14"/>
      <c r="C2049" s="14"/>
      <c r="D2049" s="16"/>
      <c r="E2049" s="14"/>
      <c r="F2049" s="14"/>
    </row>
    <row r="2050" spans="1:6" x14ac:dyDescent="0.35">
      <c r="A2050" s="18"/>
      <c r="B2050" s="14"/>
      <c r="C2050" s="14"/>
      <c r="D2050" s="16"/>
      <c r="E2050" s="14"/>
      <c r="F2050" s="14"/>
    </row>
    <row r="2051" spans="1:6" x14ac:dyDescent="0.35">
      <c r="A2051" s="18"/>
      <c r="B2051" s="14"/>
      <c r="C2051" s="14"/>
      <c r="D2051" s="16"/>
      <c r="E2051" s="14"/>
      <c r="F2051" s="14"/>
    </row>
    <row r="2052" spans="1:6" x14ac:dyDescent="0.35">
      <c r="A2052" s="18"/>
      <c r="B2052" s="14"/>
      <c r="C2052" s="14"/>
      <c r="D2052" s="16"/>
      <c r="E2052" s="14"/>
      <c r="F2052" s="14"/>
    </row>
    <row r="2053" spans="1:6" x14ac:dyDescent="0.35">
      <c r="A2053" s="18"/>
      <c r="B2053" s="14"/>
      <c r="C2053" s="14"/>
      <c r="D2053" s="16"/>
      <c r="E2053" s="14"/>
      <c r="F2053" s="14"/>
    </row>
    <row r="2054" spans="1:6" x14ac:dyDescent="0.35">
      <c r="A2054" s="18"/>
      <c r="B2054" s="14"/>
      <c r="C2054" s="14"/>
      <c r="D2054" s="16"/>
      <c r="E2054" s="14"/>
      <c r="F2054" s="14"/>
    </row>
    <row r="2055" spans="1:6" x14ac:dyDescent="0.35">
      <c r="A2055" s="18"/>
      <c r="B2055" s="14"/>
      <c r="C2055" s="14"/>
      <c r="D2055" s="16"/>
      <c r="E2055" s="14"/>
      <c r="F2055" s="14"/>
    </row>
    <row r="2056" spans="1:6" x14ac:dyDescent="0.35">
      <c r="A2056" s="18"/>
      <c r="B2056" s="14"/>
      <c r="C2056" s="14"/>
      <c r="D2056" s="16"/>
      <c r="E2056" s="14"/>
      <c r="F2056" s="14"/>
    </row>
    <row r="2057" spans="1:6" x14ac:dyDescent="0.35">
      <c r="A2057" s="18"/>
      <c r="B2057" s="14"/>
      <c r="C2057" s="14"/>
      <c r="D2057" s="16"/>
      <c r="E2057" s="14"/>
      <c r="F2057" s="14"/>
    </row>
    <row r="2058" spans="1:6" x14ac:dyDescent="0.35">
      <c r="A2058" s="18"/>
      <c r="B2058" s="14"/>
      <c r="C2058" s="14"/>
      <c r="D2058" s="16"/>
      <c r="E2058" s="14"/>
      <c r="F2058" s="14"/>
    </row>
    <row r="2059" spans="1:6" x14ac:dyDescent="0.35">
      <c r="A2059" s="18"/>
      <c r="B2059" s="14"/>
      <c r="C2059" s="14"/>
      <c r="D2059" s="16"/>
      <c r="E2059" s="14"/>
      <c r="F2059" s="14"/>
    </row>
    <row r="2060" spans="1:6" x14ac:dyDescent="0.35">
      <c r="A2060" s="18"/>
      <c r="B2060" s="14"/>
      <c r="C2060" s="14"/>
      <c r="D2060" s="16"/>
      <c r="E2060" s="14"/>
      <c r="F2060" s="14"/>
    </row>
    <row r="2061" spans="1:6" x14ac:dyDescent="0.35">
      <c r="A2061" s="18"/>
      <c r="B2061" s="14"/>
      <c r="C2061" s="14"/>
      <c r="D2061" s="16"/>
      <c r="E2061" s="14"/>
      <c r="F2061" s="14"/>
    </row>
    <row r="2062" spans="1:6" x14ac:dyDescent="0.35">
      <c r="A2062" s="18"/>
      <c r="B2062" s="14"/>
      <c r="C2062" s="14"/>
      <c r="D2062" s="16"/>
      <c r="E2062" s="14"/>
      <c r="F2062" s="14"/>
    </row>
    <row r="2063" spans="1:6" x14ac:dyDescent="0.35">
      <c r="A2063" s="18"/>
      <c r="B2063" s="14"/>
      <c r="C2063" s="14"/>
      <c r="D2063" s="16"/>
      <c r="E2063" s="14"/>
      <c r="F2063" s="14"/>
    </row>
    <row r="2064" spans="1:6" x14ac:dyDescent="0.35">
      <c r="A2064" s="18"/>
      <c r="B2064" s="14"/>
      <c r="C2064" s="14"/>
      <c r="D2064" s="16"/>
      <c r="E2064" s="14"/>
      <c r="F2064" s="14"/>
    </row>
    <row r="2065" spans="1:6" x14ac:dyDescent="0.35">
      <c r="A2065" s="18"/>
      <c r="B2065" s="14"/>
      <c r="C2065" s="14"/>
      <c r="D2065" s="16"/>
      <c r="E2065" s="14"/>
      <c r="F2065" s="14"/>
    </row>
    <row r="2066" spans="1:6" x14ac:dyDescent="0.35">
      <c r="A2066" s="18"/>
      <c r="B2066" s="14"/>
      <c r="C2066" s="14"/>
      <c r="D2066" s="16"/>
      <c r="E2066" s="14"/>
      <c r="F2066" s="14"/>
    </row>
    <row r="2067" spans="1:6" x14ac:dyDescent="0.35">
      <c r="A2067" s="18"/>
      <c r="B2067" s="14"/>
      <c r="C2067" s="14"/>
      <c r="D2067" s="16"/>
      <c r="E2067" s="14"/>
      <c r="F2067" s="14"/>
    </row>
    <row r="2068" spans="1:6" x14ac:dyDescent="0.35">
      <c r="A2068" s="18"/>
      <c r="B2068" s="14"/>
      <c r="C2068" s="14"/>
      <c r="D2068" s="16"/>
      <c r="E2068" s="14"/>
      <c r="F2068" s="14"/>
    </row>
    <row r="2069" spans="1:6" x14ac:dyDescent="0.35">
      <c r="A2069" s="18"/>
      <c r="B2069" s="14"/>
      <c r="C2069" s="14"/>
      <c r="D2069" s="16"/>
      <c r="E2069" s="14"/>
      <c r="F2069" s="14"/>
    </row>
    <row r="2070" spans="1:6" x14ac:dyDescent="0.35">
      <c r="A2070" s="18"/>
      <c r="B2070" s="14"/>
      <c r="C2070" s="14"/>
      <c r="D2070" s="16"/>
      <c r="E2070" s="14"/>
      <c r="F2070" s="14"/>
    </row>
    <row r="2071" spans="1:6" x14ac:dyDescent="0.35">
      <c r="A2071" s="18"/>
      <c r="B2071" s="14"/>
      <c r="C2071" s="14"/>
      <c r="D2071" s="16"/>
      <c r="E2071" s="14"/>
      <c r="F2071" s="14"/>
    </row>
    <row r="2072" spans="1:6" x14ac:dyDescent="0.35">
      <c r="A2072" s="18"/>
      <c r="B2072" s="14"/>
      <c r="C2072" s="14"/>
      <c r="D2072" s="16"/>
      <c r="E2072" s="14"/>
      <c r="F2072" s="14"/>
    </row>
    <row r="2073" spans="1:6" x14ac:dyDescent="0.35">
      <c r="A2073" s="18"/>
      <c r="B2073" s="14"/>
      <c r="C2073" s="14"/>
      <c r="D2073" s="16"/>
      <c r="E2073" s="14"/>
      <c r="F2073" s="14"/>
    </row>
    <row r="2074" spans="1:6" x14ac:dyDescent="0.35">
      <c r="A2074" s="18"/>
      <c r="B2074" s="14"/>
      <c r="C2074" s="14"/>
      <c r="D2074" s="16"/>
      <c r="E2074" s="14"/>
      <c r="F2074" s="14"/>
    </row>
    <row r="2075" spans="1:6" x14ac:dyDescent="0.35">
      <c r="A2075" s="18"/>
      <c r="B2075" s="14"/>
      <c r="C2075" s="14"/>
      <c r="D2075" s="16"/>
      <c r="E2075" s="14"/>
      <c r="F2075" s="14"/>
    </row>
    <row r="2076" spans="1:6" x14ac:dyDescent="0.35">
      <c r="A2076" s="18"/>
      <c r="B2076" s="14"/>
      <c r="C2076" s="14"/>
      <c r="D2076" s="16"/>
      <c r="E2076" s="14"/>
      <c r="F2076" s="14"/>
    </row>
    <row r="2077" spans="1:6" x14ac:dyDescent="0.35">
      <c r="A2077" s="18"/>
      <c r="B2077" s="14"/>
      <c r="C2077" s="14"/>
      <c r="D2077" s="16"/>
      <c r="E2077" s="14"/>
      <c r="F2077" s="14"/>
    </row>
    <row r="2078" spans="1:6" x14ac:dyDescent="0.35">
      <c r="A2078" s="18"/>
      <c r="B2078" s="14"/>
      <c r="C2078" s="14"/>
      <c r="D2078" s="16"/>
      <c r="E2078" s="14"/>
      <c r="F2078" s="14"/>
    </row>
    <row r="2079" spans="1:6" x14ac:dyDescent="0.35">
      <c r="A2079" s="18"/>
      <c r="B2079" s="14"/>
      <c r="C2079" s="14"/>
      <c r="D2079" s="16"/>
      <c r="E2079" s="14"/>
      <c r="F2079" s="14"/>
    </row>
    <row r="2080" spans="1:6" x14ac:dyDescent="0.35">
      <c r="A2080" s="18"/>
      <c r="B2080" s="14"/>
      <c r="C2080" s="14"/>
      <c r="D2080" s="16"/>
      <c r="E2080" s="14"/>
      <c r="F2080" s="14"/>
    </row>
    <row r="2081" spans="1:6" x14ac:dyDescent="0.35">
      <c r="A2081" s="18"/>
      <c r="B2081" s="14"/>
      <c r="C2081" s="14"/>
      <c r="D2081" s="16"/>
      <c r="E2081" s="14"/>
      <c r="F2081" s="14"/>
    </row>
    <row r="2082" spans="1:6" x14ac:dyDescent="0.35">
      <c r="A2082" s="18"/>
      <c r="B2082" s="14"/>
      <c r="C2082" s="14"/>
      <c r="D2082" s="16"/>
      <c r="E2082" s="14"/>
      <c r="F2082" s="14"/>
    </row>
    <row r="2083" spans="1:6" x14ac:dyDescent="0.35">
      <c r="A2083" s="18"/>
      <c r="B2083" s="14"/>
      <c r="C2083" s="14"/>
      <c r="D2083" s="16"/>
      <c r="E2083" s="14"/>
      <c r="F2083" s="14"/>
    </row>
    <row r="2084" spans="1:6" x14ac:dyDescent="0.35">
      <c r="A2084" s="18"/>
      <c r="B2084" s="14"/>
      <c r="C2084" s="14"/>
      <c r="D2084" s="16"/>
      <c r="E2084" s="14"/>
      <c r="F2084" s="14"/>
    </row>
    <row r="2085" spans="1:6" x14ac:dyDescent="0.35">
      <c r="A2085" s="18"/>
      <c r="B2085" s="14"/>
      <c r="C2085" s="14"/>
      <c r="D2085" s="16"/>
      <c r="E2085" s="14"/>
      <c r="F2085" s="14"/>
    </row>
    <row r="2086" spans="1:6" x14ac:dyDescent="0.35">
      <c r="A2086" s="18"/>
      <c r="B2086" s="14"/>
      <c r="C2086" s="14"/>
      <c r="D2086" s="16"/>
      <c r="E2086" s="14"/>
      <c r="F2086" s="14"/>
    </row>
    <row r="2087" spans="1:6" x14ac:dyDescent="0.35">
      <c r="A2087" s="18"/>
      <c r="B2087" s="14"/>
      <c r="C2087" s="14"/>
      <c r="D2087" s="16"/>
      <c r="E2087" s="14"/>
      <c r="F2087" s="14"/>
    </row>
    <row r="2088" spans="1:6" x14ac:dyDescent="0.35">
      <c r="A2088" s="18"/>
      <c r="B2088" s="14"/>
      <c r="C2088" s="14"/>
      <c r="D2088" s="16"/>
      <c r="E2088" s="14"/>
      <c r="F2088" s="14"/>
    </row>
    <row r="2089" spans="1:6" x14ac:dyDescent="0.35">
      <c r="A2089" s="18"/>
      <c r="B2089" s="14"/>
      <c r="C2089" s="14"/>
      <c r="D2089" s="16"/>
      <c r="E2089" s="14"/>
      <c r="F2089" s="14"/>
    </row>
    <row r="2090" spans="1:6" x14ac:dyDescent="0.35">
      <c r="A2090" s="18"/>
      <c r="B2090" s="14"/>
      <c r="C2090" s="14"/>
      <c r="D2090" s="16"/>
      <c r="E2090" s="14"/>
      <c r="F2090" s="14"/>
    </row>
    <row r="2091" spans="1:6" x14ac:dyDescent="0.35">
      <c r="A2091" s="18"/>
      <c r="B2091" s="14"/>
      <c r="C2091" s="14"/>
      <c r="D2091" s="16"/>
      <c r="E2091" s="14"/>
      <c r="F2091" s="14"/>
    </row>
    <row r="2092" spans="1:6" x14ac:dyDescent="0.35">
      <c r="A2092" s="18"/>
      <c r="B2092" s="14"/>
      <c r="C2092" s="14"/>
      <c r="D2092" s="16"/>
      <c r="E2092" s="14"/>
      <c r="F2092" s="14"/>
    </row>
    <row r="2093" spans="1:6" x14ac:dyDescent="0.35">
      <c r="A2093" s="18"/>
      <c r="B2093" s="14"/>
      <c r="C2093" s="14"/>
      <c r="D2093" s="16"/>
      <c r="E2093" s="14"/>
      <c r="F2093" s="14"/>
    </row>
    <row r="2094" spans="1:6" x14ac:dyDescent="0.35">
      <c r="A2094" s="18"/>
      <c r="B2094" s="14"/>
      <c r="C2094" s="14"/>
      <c r="D2094" s="16"/>
      <c r="E2094" s="14"/>
      <c r="F2094" s="14"/>
    </row>
    <row r="2095" spans="1:6" x14ac:dyDescent="0.35">
      <c r="A2095" s="18"/>
      <c r="B2095" s="14"/>
      <c r="C2095" s="14"/>
      <c r="D2095" s="16"/>
      <c r="E2095" s="14"/>
      <c r="F2095" s="14"/>
    </row>
    <row r="2096" spans="1:6" x14ac:dyDescent="0.35">
      <c r="A2096" s="18"/>
      <c r="B2096" s="14"/>
      <c r="C2096" s="14"/>
      <c r="D2096" s="16"/>
      <c r="E2096" s="14"/>
      <c r="F2096" s="14"/>
    </row>
    <row r="2097" spans="1:6" x14ac:dyDescent="0.35">
      <c r="A2097" s="18"/>
      <c r="B2097" s="14"/>
      <c r="C2097" s="14"/>
      <c r="D2097" s="16"/>
      <c r="E2097" s="14"/>
      <c r="F2097" s="14"/>
    </row>
    <row r="2098" spans="1:6" x14ac:dyDescent="0.35">
      <c r="A2098" s="18"/>
      <c r="B2098" s="14"/>
      <c r="C2098" s="14"/>
      <c r="D2098" s="16"/>
      <c r="E2098" s="14"/>
      <c r="F2098" s="14"/>
    </row>
    <row r="2099" spans="1:6" x14ac:dyDescent="0.35">
      <c r="A2099" s="18"/>
      <c r="B2099" s="14"/>
      <c r="C2099" s="14"/>
      <c r="D2099" s="16"/>
      <c r="E2099" s="14"/>
      <c r="F2099" s="14"/>
    </row>
    <row r="2100" spans="1:6" x14ac:dyDescent="0.35">
      <c r="A2100" s="18"/>
      <c r="B2100" s="14"/>
      <c r="C2100" s="14"/>
      <c r="D2100" s="16"/>
      <c r="E2100" s="14"/>
      <c r="F2100" s="14"/>
    </row>
    <row r="2101" spans="1:6" x14ac:dyDescent="0.35">
      <c r="A2101" s="18"/>
      <c r="B2101" s="14"/>
      <c r="C2101" s="14"/>
      <c r="D2101" s="16"/>
      <c r="E2101" s="14"/>
      <c r="F2101" s="14"/>
    </row>
    <row r="2102" spans="1:6" x14ac:dyDescent="0.35">
      <c r="A2102" s="18"/>
      <c r="B2102" s="14"/>
      <c r="C2102" s="14"/>
      <c r="D2102" s="16"/>
      <c r="E2102" s="14"/>
      <c r="F2102" s="14"/>
    </row>
    <row r="2103" spans="1:6" x14ac:dyDescent="0.35">
      <c r="A2103" s="18"/>
      <c r="B2103" s="14"/>
      <c r="C2103" s="14"/>
      <c r="D2103" s="16"/>
      <c r="E2103" s="14"/>
      <c r="F2103" s="14"/>
    </row>
    <row r="2104" spans="1:6" x14ac:dyDescent="0.35">
      <c r="A2104" s="18"/>
      <c r="B2104" s="14"/>
      <c r="C2104" s="14"/>
      <c r="D2104" s="16"/>
      <c r="E2104" s="14"/>
      <c r="F2104" s="14"/>
    </row>
    <row r="2105" spans="1:6" x14ac:dyDescent="0.35">
      <c r="A2105" s="18"/>
      <c r="B2105" s="14"/>
      <c r="C2105" s="14"/>
      <c r="D2105" s="16"/>
      <c r="E2105" s="14"/>
      <c r="F2105" s="14"/>
    </row>
    <row r="2106" spans="1:6" x14ac:dyDescent="0.35">
      <c r="A2106" s="18"/>
      <c r="B2106" s="14"/>
      <c r="C2106" s="14"/>
      <c r="D2106" s="16"/>
      <c r="E2106" s="14"/>
      <c r="F2106" s="14"/>
    </row>
    <row r="2107" spans="1:6" x14ac:dyDescent="0.35">
      <c r="A2107" s="18"/>
      <c r="B2107" s="14"/>
      <c r="C2107" s="14"/>
      <c r="D2107" s="16"/>
      <c r="E2107" s="14"/>
      <c r="F2107" s="14"/>
    </row>
    <row r="2108" spans="1:6" x14ac:dyDescent="0.35">
      <c r="A2108" s="18"/>
      <c r="B2108" s="14"/>
      <c r="C2108" s="14"/>
      <c r="D2108" s="16"/>
      <c r="E2108" s="14"/>
      <c r="F2108" s="14"/>
    </row>
    <row r="2109" spans="1:6" x14ac:dyDescent="0.35">
      <c r="A2109" s="18"/>
      <c r="B2109" s="14"/>
      <c r="C2109" s="14"/>
      <c r="D2109" s="16"/>
      <c r="E2109" s="14"/>
      <c r="F2109" s="14"/>
    </row>
    <row r="2110" spans="1:6" x14ac:dyDescent="0.35">
      <c r="A2110" s="18"/>
      <c r="B2110" s="14"/>
      <c r="C2110" s="14"/>
      <c r="D2110" s="16"/>
      <c r="E2110" s="14"/>
      <c r="F2110" s="14"/>
    </row>
    <row r="2111" spans="1:6" x14ac:dyDescent="0.35">
      <c r="A2111" s="18"/>
      <c r="B2111" s="14"/>
      <c r="C2111" s="14"/>
      <c r="D2111" s="16"/>
      <c r="E2111" s="14"/>
      <c r="F2111" s="14"/>
    </row>
    <row r="2112" spans="1:6" x14ac:dyDescent="0.35">
      <c r="A2112" s="18"/>
      <c r="B2112" s="14"/>
      <c r="C2112" s="14"/>
      <c r="D2112" s="16"/>
      <c r="E2112" s="14"/>
      <c r="F2112" s="14"/>
    </row>
    <row r="2113" spans="1:6" x14ac:dyDescent="0.35">
      <c r="A2113" s="18"/>
      <c r="B2113" s="14"/>
      <c r="C2113" s="14"/>
      <c r="D2113" s="16"/>
      <c r="E2113" s="14"/>
      <c r="F2113" s="14"/>
    </row>
    <row r="2114" spans="1:6" x14ac:dyDescent="0.35">
      <c r="A2114" s="18"/>
      <c r="B2114" s="14"/>
      <c r="C2114" s="14"/>
      <c r="D2114" s="16"/>
      <c r="E2114" s="14"/>
      <c r="F2114" s="14"/>
    </row>
    <row r="2115" spans="1:6" x14ac:dyDescent="0.35">
      <c r="A2115" s="18"/>
      <c r="B2115" s="14"/>
      <c r="C2115" s="14"/>
      <c r="D2115" s="16"/>
      <c r="E2115" s="14"/>
      <c r="F2115" s="14"/>
    </row>
    <row r="2116" spans="1:6" x14ac:dyDescent="0.35">
      <c r="A2116" s="18"/>
      <c r="B2116" s="14"/>
      <c r="C2116" s="14"/>
      <c r="D2116" s="16"/>
      <c r="E2116" s="14"/>
      <c r="F2116" s="14"/>
    </row>
    <row r="2117" spans="1:6" x14ac:dyDescent="0.35">
      <c r="A2117" s="18"/>
      <c r="B2117" s="14"/>
      <c r="C2117" s="14"/>
      <c r="D2117" s="16"/>
      <c r="E2117" s="14"/>
      <c r="F2117" s="14"/>
    </row>
    <row r="2118" spans="1:6" x14ac:dyDescent="0.35">
      <c r="A2118" s="18"/>
      <c r="B2118" s="14"/>
      <c r="C2118" s="14"/>
      <c r="D2118" s="16"/>
      <c r="E2118" s="14"/>
      <c r="F2118" s="14"/>
    </row>
    <row r="2119" spans="1:6" x14ac:dyDescent="0.35">
      <c r="A2119" s="18"/>
      <c r="B2119" s="14"/>
      <c r="C2119" s="14"/>
      <c r="D2119" s="16"/>
      <c r="E2119" s="14"/>
      <c r="F2119" s="14"/>
    </row>
    <row r="2120" spans="1:6" x14ac:dyDescent="0.35">
      <c r="A2120" s="18"/>
      <c r="B2120" s="14"/>
      <c r="C2120" s="14"/>
      <c r="D2120" s="16"/>
      <c r="E2120" s="14"/>
      <c r="F2120" s="14"/>
    </row>
    <row r="2121" spans="1:6" x14ac:dyDescent="0.35">
      <c r="A2121" s="18"/>
      <c r="B2121" s="14"/>
      <c r="C2121" s="14"/>
      <c r="D2121" s="16"/>
      <c r="E2121" s="14"/>
      <c r="F2121" s="14"/>
    </row>
    <row r="2122" spans="1:6" x14ac:dyDescent="0.35">
      <c r="A2122" s="18"/>
      <c r="B2122" s="14"/>
      <c r="C2122" s="14"/>
      <c r="D2122" s="16"/>
      <c r="E2122" s="14"/>
      <c r="F2122" s="14"/>
    </row>
    <row r="2123" spans="1:6" x14ac:dyDescent="0.35">
      <c r="A2123" s="18"/>
      <c r="B2123" s="14"/>
      <c r="C2123" s="14"/>
      <c r="D2123" s="16"/>
      <c r="E2123" s="14"/>
      <c r="F2123" s="14"/>
    </row>
    <row r="2124" spans="1:6" x14ac:dyDescent="0.35">
      <c r="A2124" s="18"/>
      <c r="B2124" s="14"/>
      <c r="C2124" s="14"/>
      <c r="D2124" s="16"/>
      <c r="E2124" s="14"/>
      <c r="F2124" s="14"/>
    </row>
    <row r="2125" spans="1:6" x14ac:dyDescent="0.35">
      <c r="A2125" s="18"/>
      <c r="B2125" s="14"/>
      <c r="C2125" s="14"/>
      <c r="D2125" s="16"/>
      <c r="E2125" s="14"/>
      <c r="F2125" s="14"/>
    </row>
    <row r="2126" spans="1:6" x14ac:dyDescent="0.35">
      <c r="A2126" s="18"/>
      <c r="B2126" s="14"/>
      <c r="C2126" s="14"/>
      <c r="D2126" s="16"/>
      <c r="E2126" s="14"/>
      <c r="F2126" s="14"/>
    </row>
    <row r="2127" spans="1:6" x14ac:dyDescent="0.35">
      <c r="A2127" s="18"/>
      <c r="B2127" s="14"/>
      <c r="C2127" s="14"/>
      <c r="D2127" s="16"/>
      <c r="E2127" s="14"/>
      <c r="F2127" s="14"/>
    </row>
    <row r="2128" spans="1:6" x14ac:dyDescent="0.35">
      <c r="A2128" s="18"/>
      <c r="B2128" s="14"/>
      <c r="C2128" s="14"/>
      <c r="D2128" s="16"/>
      <c r="E2128" s="14"/>
      <c r="F2128" s="14"/>
    </row>
    <row r="2129" spans="1:6" x14ac:dyDescent="0.35">
      <c r="A2129" s="18"/>
      <c r="B2129" s="14"/>
      <c r="C2129" s="14"/>
      <c r="D2129" s="16"/>
      <c r="E2129" s="14"/>
      <c r="F2129" s="14"/>
    </row>
    <row r="2130" spans="1:6" x14ac:dyDescent="0.35">
      <c r="A2130" s="18"/>
      <c r="B2130" s="14"/>
      <c r="C2130" s="14"/>
      <c r="D2130" s="16"/>
      <c r="E2130" s="14"/>
      <c r="F2130" s="14"/>
    </row>
    <row r="2131" spans="1:6" x14ac:dyDescent="0.35">
      <c r="A2131" s="18"/>
      <c r="B2131" s="14"/>
      <c r="C2131" s="14"/>
      <c r="D2131" s="16"/>
      <c r="E2131" s="14"/>
      <c r="F2131" s="14"/>
    </row>
    <row r="2132" spans="1:6" x14ac:dyDescent="0.35">
      <c r="A2132" s="18"/>
      <c r="B2132" s="14"/>
      <c r="C2132" s="14"/>
      <c r="D2132" s="16"/>
      <c r="E2132" s="14"/>
      <c r="F2132" s="14"/>
    </row>
    <row r="2133" spans="1:6" x14ac:dyDescent="0.35">
      <c r="A2133" s="18"/>
      <c r="B2133" s="14"/>
      <c r="C2133" s="14"/>
      <c r="D2133" s="16"/>
      <c r="E2133" s="14"/>
      <c r="F2133" s="14"/>
    </row>
    <row r="2134" spans="1:6" x14ac:dyDescent="0.35">
      <c r="A2134" s="18"/>
      <c r="B2134" s="14"/>
      <c r="C2134" s="14"/>
      <c r="D2134" s="16"/>
      <c r="E2134" s="14"/>
      <c r="F2134" s="14"/>
    </row>
    <row r="2135" spans="1:6" x14ac:dyDescent="0.35">
      <c r="A2135" s="18"/>
      <c r="B2135" s="14"/>
      <c r="C2135" s="14"/>
      <c r="D2135" s="16"/>
      <c r="E2135" s="14"/>
      <c r="F2135" s="14"/>
    </row>
    <row r="2136" spans="1:6" x14ac:dyDescent="0.35">
      <c r="A2136" s="18"/>
      <c r="B2136" s="14"/>
      <c r="C2136" s="14"/>
      <c r="D2136" s="16"/>
      <c r="E2136" s="14"/>
      <c r="F2136" s="14"/>
    </row>
    <row r="2137" spans="1:6" x14ac:dyDescent="0.35">
      <c r="A2137" s="18"/>
      <c r="B2137" s="14"/>
      <c r="C2137" s="14"/>
      <c r="D2137" s="16"/>
      <c r="E2137" s="14"/>
      <c r="F2137" s="14"/>
    </row>
    <row r="2138" spans="1:6" x14ac:dyDescent="0.35">
      <c r="A2138" s="18"/>
      <c r="B2138" s="14"/>
      <c r="C2138" s="14"/>
      <c r="D2138" s="16"/>
      <c r="E2138" s="14"/>
      <c r="F2138" s="14"/>
    </row>
    <row r="2139" spans="1:6" x14ac:dyDescent="0.35">
      <c r="A2139" s="18"/>
      <c r="B2139" s="14"/>
      <c r="C2139" s="14"/>
      <c r="D2139" s="16"/>
      <c r="E2139" s="14"/>
      <c r="F2139" s="14"/>
    </row>
    <row r="2140" spans="1:6" x14ac:dyDescent="0.35">
      <c r="A2140" s="18"/>
      <c r="B2140" s="14"/>
      <c r="C2140" s="14"/>
      <c r="D2140" s="16"/>
      <c r="E2140" s="14"/>
      <c r="F2140" s="14"/>
    </row>
    <row r="2141" spans="1:6" x14ac:dyDescent="0.35">
      <c r="A2141" s="18"/>
      <c r="B2141" s="14"/>
      <c r="C2141" s="14"/>
      <c r="D2141" s="16"/>
      <c r="E2141" s="14"/>
      <c r="F2141" s="14"/>
    </row>
    <row r="2142" spans="1:6" x14ac:dyDescent="0.35">
      <c r="A2142" s="18"/>
      <c r="B2142" s="14"/>
      <c r="C2142" s="14"/>
      <c r="D2142" s="16"/>
      <c r="E2142" s="14"/>
      <c r="F2142" s="14"/>
    </row>
    <row r="2143" spans="1:6" x14ac:dyDescent="0.35">
      <c r="A2143" s="18"/>
      <c r="B2143" s="14"/>
      <c r="C2143" s="14"/>
      <c r="D2143" s="16"/>
      <c r="E2143" s="14"/>
      <c r="F2143" s="14"/>
    </row>
    <row r="2144" spans="1:6" x14ac:dyDescent="0.35">
      <c r="A2144" s="18"/>
      <c r="B2144" s="14"/>
      <c r="C2144" s="14"/>
      <c r="D2144" s="16"/>
      <c r="E2144" s="14"/>
      <c r="F2144" s="14"/>
    </row>
    <row r="2145" spans="1:6" x14ac:dyDescent="0.35">
      <c r="A2145" s="18"/>
      <c r="B2145" s="14"/>
      <c r="C2145" s="14"/>
      <c r="D2145" s="16"/>
      <c r="E2145" s="14"/>
      <c r="F2145" s="14"/>
    </row>
    <row r="2146" spans="1:6" x14ac:dyDescent="0.35">
      <c r="A2146" s="18"/>
      <c r="B2146" s="14"/>
      <c r="C2146" s="14"/>
      <c r="D2146" s="16"/>
      <c r="E2146" s="14"/>
      <c r="F2146" s="14"/>
    </row>
    <row r="2147" spans="1:6" x14ac:dyDescent="0.35">
      <c r="A2147" s="18"/>
      <c r="B2147" s="14"/>
      <c r="C2147" s="14"/>
      <c r="D2147" s="16"/>
      <c r="E2147" s="14"/>
      <c r="F2147" s="14"/>
    </row>
    <row r="2148" spans="1:6" x14ac:dyDescent="0.35">
      <c r="A2148" s="18"/>
      <c r="B2148" s="14"/>
      <c r="C2148" s="14"/>
      <c r="D2148" s="16"/>
      <c r="E2148" s="14"/>
      <c r="F2148" s="14"/>
    </row>
    <row r="2149" spans="1:6" x14ac:dyDescent="0.35">
      <c r="A2149" s="18"/>
      <c r="B2149" s="14"/>
      <c r="C2149" s="14"/>
      <c r="D2149" s="16"/>
      <c r="E2149" s="14"/>
      <c r="F2149" s="14"/>
    </row>
    <row r="2150" spans="1:6" x14ac:dyDescent="0.35">
      <c r="A2150" s="18"/>
      <c r="B2150" s="14"/>
      <c r="C2150" s="14"/>
      <c r="D2150" s="16"/>
      <c r="E2150" s="14"/>
      <c r="F2150" s="14"/>
    </row>
    <row r="2151" spans="1:6" x14ac:dyDescent="0.35">
      <c r="A2151" s="18"/>
      <c r="B2151" s="14"/>
      <c r="C2151" s="14"/>
      <c r="D2151" s="16"/>
      <c r="E2151" s="14"/>
      <c r="F2151" s="14"/>
    </row>
    <row r="2152" spans="1:6" x14ac:dyDescent="0.35">
      <c r="A2152" s="18"/>
      <c r="B2152" s="14"/>
      <c r="C2152" s="14"/>
      <c r="D2152" s="16"/>
      <c r="E2152" s="14"/>
      <c r="F2152" s="14"/>
    </row>
    <row r="2153" spans="1:6" x14ac:dyDescent="0.35">
      <c r="A2153" s="18"/>
      <c r="B2153" s="14"/>
      <c r="C2153" s="14"/>
      <c r="D2153" s="16"/>
      <c r="E2153" s="14"/>
      <c r="F2153" s="14"/>
    </row>
    <row r="2154" spans="1:6" x14ac:dyDescent="0.35">
      <c r="A2154" s="18"/>
      <c r="B2154" s="14"/>
      <c r="C2154" s="14"/>
      <c r="D2154" s="16"/>
      <c r="E2154" s="14"/>
      <c r="F2154" s="14"/>
    </row>
    <row r="2155" spans="1:6" x14ac:dyDescent="0.35">
      <c r="A2155" s="18"/>
      <c r="B2155" s="14"/>
      <c r="C2155" s="14"/>
      <c r="D2155" s="16"/>
      <c r="E2155" s="14"/>
      <c r="F2155" s="14"/>
    </row>
    <row r="2156" spans="1:6" x14ac:dyDescent="0.35">
      <c r="A2156" s="18"/>
      <c r="B2156" s="14"/>
      <c r="C2156" s="14"/>
      <c r="D2156" s="16"/>
      <c r="E2156" s="14"/>
      <c r="F2156" s="14"/>
    </row>
    <row r="2157" spans="1:6" x14ac:dyDescent="0.35">
      <c r="A2157" s="18"/>
      <c r="B2157" s="14"/>
      <c r="C2157" s="14"/>
      <c r="D2157" s="16"/>
      <c r="E2157" s="14"/>
      <c r="F2157" s="14"/>
    </row>
    <row r="2158" spans="1:6" x14ac:dyDescent="0.35">
      <c r="A2158" s="18"/>
      <c r="B2158" s="14"/>
      <c r="C2158" s="14"/>
      <c r="D2158" s="16"/>
      <c r="E2158" s="14"/>
      <c r="F2158" s="14"/>
    </row>
    <row r="2159" spans="1:6" x14ac:dyDescent="0.35">
      <c r="A2159" s="18"/>
      <c r="B2159" s="14"/>
      <c r="C2159" s="14"/>
      <c r="D2159" s="16"/>
      <c r="E2159" s="14"/>
      <c r="F2159" s="14"/>
    </row>
    <row r="2160" spans="1:6" x14ac:dyDescent="0.35">
      <c r="A2160" s="18"/>
      <c r="B2160" s="14"/>
      <c r="C2160" s="14"/>
      <c r="D2160" s="16"/>
      <c r="E2160" s="14"/>
      <c r="F2160" s="14"/>
    </row>
    <row r="2161" spans="1:6" x14ac:dyDescent="0.35">
      <c r="A2161" s="18"/>
      <c r="B2161" s="14"/>
      <c r="C2161" s="14"/>
      <c r="D2161" s="16"/>
      <c r="E2161" s="14"/>
      <c r="F2161" s="14"/>
    </row>
    <row r="2162" spans="1:6" x14ac:dyDescent="0.35">
      <c r="A2162" s="18"/>
      <c r="B2162" s="14"/>
      <c r="C2162" s="14"/>
      <c r="D2162" s="16"/>
      <c r="E2162" s="14"/>
      <c r="F2162" s="14"/>
    </row>
    <row r="2163" spans="1:6" x14ac:dyDescent="0.35">
      <c r="A2163" s="18"/>
      <c r="B2163" s="14"/>
      <c r="C2163" s="14"/>
      <c r="D2163" s="16"/>
      <c r="E2163" s="14"/>
      <c r="F2163" s="14"/>
    </row>
    <row r="2164" spans="1:6" x14ac:dyDescent="0.35">
      <c r="A2164" s="18"/>
      <c r="B2164" s="14"/>
      <c r="C2164" s="14"/>
      <c r="D2164" s="16"/>
      <c r="E2164" s="14"/>
      <c r="F2164" s="14"/>
    </row>
    <row r="2165" spans="1:6" x14ac:dyDescent="0.35">
      <c r="A2165" s="18"/>
      <c r="B2165" s="14"/>
      <c r="C2165" s="14"/>
      <c r="D2165" s="16"/>
      <c r="E2165" s="14"/>
      <c r="F2165" s="14"/>
    </row>
    <row r="2166" spans="1:6" x14ac:dyDescent="0.35">
      <c r="A2166" s="18"/>
      <c r="B2166" s="14"/>
      <c r="C2166" s="14"/>
      <c r="D2166" s="16"/>
      <c r="E2166" s="14"/>
      <c r="F2166" s="14"/>
    </row>
    <row r="2167" spans="1:6" x14ac:dyDescent="0.35">
      <c r="A2167" s="18"/>
      <c r="B2167" s="14"/>
      <c r="C2167" s="14"/>
      <c r="D2167" s="16"/>
      <c r="E2167" s="14"/>
      <c r="F2167" s="14"/>
    </row>
    <row r="2168" spans="1:6" x14ac:dyDescent="0.35">
      <c r="A2168" s="18"/>
      <c r="B2168" s="14"/>
      <c r="C2168" s="14"/>
      <c r="D2168" s="16"/>
      <c r="E2168" s="14"/>
      <c r="F2168" s="14"/>
    </row>
    <row r="2169" spans="1:6" x14ac:dyDescent="0.35">
      <c r="A2169" s="18"/>
      <c r="B2169" s="14"/>
      <c r="C2169" s="14"/>
      <c r="D2169" s="16"/>
      <c r="E2169" s="14"/>
      <c r="F2169" s="14"/>
    </row>
    <row r="2170" spans="1:6" x14ac:dyDescent="0.35">
      <c r="A2170" s="18"/>
      <c r="B2170" s="14"/>
      <c r="C2170" s="14"/>
      <c r="D2170" s="16"/>
      <c r="E2170" s="14"/>
      <c r="F2170" s="14"/>
    </row>
    <row r="2171" spans="1:6" x14ac:dyDescent="0.35">
      <c r="A2171" s="18"/>
      <c r="B2171" s="14"/>
      <c r="C2171" s="14"/>
      <c r="D2171" s="16"/>
      <c r="E2171" s="14"/>
      <c r="F2171" s="14"/>
    </row>
    <row r="2172" spans="1:6" x14ac:dyDescent="0.35">
      <c r="A2172" s="18"/>
      <c r="B2172" s="14"/>
      <c r="C2172" s="14"/>
      <c r="D2172" s="16"/>
      <c r="E2172" s="14"/>
      <c r="F2172" s="14"/>
    </row>
    <row r="2173" spans="1:6" x14ac:dyDescent="0.35">
      <c r="A2173" s="18"/>
      <c r="B2173" s="14"/>
      <c r="C2173" s="14"/>
      <c r="D2173" s="16"/>
      <c r="E2173" s="14"/>
      <c r="F2173" s="14"/>
    </row>
    <row r="2174" spans="1:6" x14ac:dyDescent="0.35">
      <c r="A2174" s="18"/>
      <c r="B2174" s="14"/>
      <c r="C2174" s="14"/>
      <c r="D2174" s="16"/>
      <c r="E2174" s="14"/>
      <c r="F2174" s="14"/>
    </row>
    <row r="2175" spans="1:6" x14ac:dyDescent="0.35">
      <c r="A2175" s="18"/>
      <c r="B2175" s="14"/>
      <c r="C2175" s="14"/>
      <c r="D2175" s="16"/>
      <c r="E2175" s="14"/>
      <c r="F2175" s="14"/>
    </row>
    <row r="2176" spans="1:6" x14ac:dyDescent="0.35">
      <c r="A2176" s="18"/>
      <c r="B2176" s="14"/>
      <c r="C2176" s="14"/>
      <c r="D2176" s="16"/>
      <c r="E2176" s="14"/>
      <c r="F2176" s="14"/>
    </row>
    <row r="2177" spans="1:6" x14ac:dyDescent="0.35">
      <c r="A2177" s="18"/>
      <c r="B2177" s="14"/>
      <c r="C2177" s="14"/>
      <c r="D2177" s="16"/>
      <c r="E2177" s="14"/>
      <c r="F2177" s="14"/>
    </row>
    <row r="2178" spans="1:6" x14ac:dyDescent="0.35">
      <c r="A2178" s="18"/>
      <c r="B2178" s="14"/>
      <c r="C2178" s="14"/>
      <c r="D2178" s="16"/>
      <c r="E2178" s="14"/>
      <c r="F2178" s="14"/>
    </row>
    <row r="2179" spans="1:6" x14ac:dyDescent="0.35">
      <c r="A2179" s="18"/>
      <c r="B2179" s="14"/>
      <c r="C2179" s="14"/>
      <c r="D2179" s="16"/>
      <c r="E2179" s="14"/>
      <c r="F2179" s="14"/>
    </row>
    <row r="2180" spans="1:6" x14ac:dyDescent="0.35">
      <c r="A2180" s="18"/>
      <c r="B2180" s="14"/>
      <c r="C2180" s="14"/>
      <c r="D2180" s="16"/>
      <c r="E2180" s="14"/>
      <c r="F2180" s="14"/>
    </row>
    <row r="2181" spans="1:6" x14ac:dyDescent="0.35">
      <c r="A2181" s="18"/>
      <c r="B2181" s="14"/>
      <c r="C2181" s="14"/>
      <c r="D2181" s="16"/>
      <c r="E2181" s="14"/>
      <c r="F2181" s="14"/>
    </row>
    <row r="2182" spans="1:6" x14ac:dyDescent="0.35">
      <c r="A2182" s="18"/>
      <c r="B2182" s="14"/>
      <c r="C2182" s="14"/>
      <c r="D2182" s="16"/>
      <c r="E2182" s="14"/>
      <c r="F2182" s="14"/>
    </row>
    <row r="2183" spans="1:6" x14ac:dyDescent="0.35">
      <c r="A2183" s="18"/>
      <c r="B2183" s="14"/>
      <c r="C2183" s="14"/>
      <c r="D2183" s="16"/>
      <c r="E2183" s="14"/>
      <c r="F2183" s="14"/>
    </row>
    <row r="2184" spans="1:6" x14ac:dyDescent="0.35">
      <c r="A2184" s="18"/>
      <c r="B2184" s="14"/>
      <c r="C2184" s="14"/>
      <c r="D2184" s="16"/>
      <c r="E2184" s="14"/>
      <c r="F2184" s="14"/>
    </row>
    <row r="2185" spans="1:6" x14ac:dyDescent="0.35">
      <c r="A2185" s="18"/>
      <c r="B2185" s="14"/>
      <c r="C2185" s="14"/>
      <c r="D2185" s="16"/>
      <c r="E2185" s="14"/>
      <c r="F2185" s="14"/>
    </row>
    <row r="2186" spans="1:6" x14ac:dyDescent="0.35">
      <c r="A2186" s="18"/>
      <c r="B2186" s="14"/>
      <c r="C2186" s="14"/>
      <c r="D2186" s="16"/>
      <c r="E2186" s="14"/>
      <c r="F2186" s="14"/>
    </row>
    <row r="2187" spans="1:6" x14ac:dyDescent="0.35">
      <c r="A2187" s="18"/>
      <c r="B2187" s="14"/>
      <c r="C2187" s="14"/>
      <c r="D2187" s="16"/>
      <c r="E2187" s="14"/>
      <c r="F2187" s="14"/>
    </row>
    <row r="2188" spans="1:6" x14ac:dyDescent="0.35">
      <c r="A2188" s="18"/>
      <c r="B2188" s="14"/>
      <c r="C2188" s="14"/>
      <c r="D2188" s="16"/>
      <c r="E2188" s="14"/>
      <c r="F2188" s="14"/>
    </row>
    <row r="2189" spans="1:6" x14ac:dyDescent="0.35">
      <c r="A2189" s="18"/>
      <c r="B2189" s="14"/>
      <c r="C2189" s="14"/>
      <c r="D2189" s="16"/>
      <c r="E2189" s="14"/>
      <c r="F2189" s="14"/>
    </row>
    <row r="2190" spans="1:6" x14ac:dyDescent="0.35">
      <c r="A2190" s="18"/>
      <c r="B2190" s="14"/>
      <c r="C2190" s="14"/>
      <c r="D2190" s="16"/>
      <c r="E2190" s="14"/>
      <c r="F2190" s="14"/>
    </row>
    <row r="2191" spans="1:6" x14ac:dyDescent="0.35">
      <c r="A2191" s="18"/>
      <c r="B2191" s="14"/>
      <c r="C2191" s="14"/>
      <c r="D2191" s="16"/>
      <c r="E2191" s="14"/>
      <c r="F2191" s="14"/>
    </row>
    <row r="2192" spans="1:6" x14ac:dyDescent="0.35">
      <c r="A2192" s="18"/>
      <c r="B2192" s="14"/>
      <c r="C2192" s="14"/>
      <c r="D2192" s="16"/>
      <c r="E2192" s="14"/>
      <c r="F2192" s="14"/>
    </row>
    <row r="2193" spans="1:6" x14ac:dyDescent="0.35">
      <c r="A2193" s="18"/>
      <c r="B2193" s="14"/>
      <c r="C2193" s="14"/>
      <c r="D2193" s="16"/>
      <c r="E2193" s="14"/>
      <c r="F2193" s="14"/>
    </row>
    <row r="2194" spans="1:6" x14ac:dyDescent="0.35">
      <c r="A2194" s="18"/>
      <c r="B2194" s="14"/>
      <c r="C2194" s="14"/>
      <c r="D2194" s="16"/>
      <c r="E2194" s="14"/>
      <c r="F2194" s="14"/>
    </row>
    <row r="2195" spans="1:6" x14ac:dyDescent="0.35">
      <c r="A2195" s="18"/>
      <c r="B2195" s="14"/>
      <c r="C2195" s="14"/>
      <c r="D2195" s="16"/>
      <c r="E2195" s="14"/>
      <c r="F2195" s="14"/>
    </row>
    <row r="2196" spans="1:6" x14ac:dyDescent="0.35">
      <c r="A2196" s="18"/>
      <c r="B2196" s="14"/>
      <c r="C2196" s="14"/>
      <c r="D2196" s="16"/>
      <c r="E2196" s="14"/>
      <c r="F2196" s="14"/>
    </row>
    <row r="2197" spans="1:6" x14ac:dyDescent="0.35">
      <c r="A2197" s="18"/>
      <c r="B2197" s="14"/>
      <c r="C2197" s="14"/>
      <c r="D2197" s="16"/>
      <c r="E2197" s="14"/>
      <c r="F2197" s="14"/>
    </row>
    <row r="2198" spans="1:6" x14ac:dyDescent="0.35">
      <c r="A2198" s="18"/>
      <c r="B2198" s="14"/>
      <c r="C2198" s="14"/>
      <c r="D2198" s="16"/>
      <c r="E2198" s="14"/>
      <c r="F2198" s="14"/>
    </row>
    <row r="2199" spans="1:6" x14ac:dyDescent="0.35">
      <c r="A2199" s="18"/>
      <c r="B2199" s="14"/>
      <c r="C2199" s="14"/>
      <c r="D2199" s="16"/>
      <c r="E2199" s="14"/>
      <c r="F2199" s="14"/>
    </row>
    <row r="2200" spans="1:6" x14ac:dyDescent="0.35">
      <c r="A2200" s="18"/>
      <c r="B2200" s="14"/>
      <c r="C2200" s="14"/>
      <c r="D2200" s="16"/>
      <c r="E2200" s="14"/>
      <c r="F2200" s="14"/>
    </row>
    <row r="2201" spans="1:6" x14ac:dyDescent="0.35">
      <c r="A2201" s="18"/>
      <c r="B2201" s="14"/>
      <c r="C2201" s="14"/>
      <c r="D2201" s="16"/>
      <c r="E2201" s="14"/>
      <c r="F2201" s="14"/>
    </row>
    <row r="2202" spans="1:6" x14ac:dyDescent="0.35">
      <c r="A2202" s="18"/>
      <c r="B2202" s="14"/>
      <c r="C2202" s="14"/>
      <c r="D2202" s="16"/>
      <c r="E2202" s="14"/>
      <c r="F2202" s="14"/>
    </row>
    <row r="2203" spans="1:6" x14ac:dyDescent="0.35">
      <c r="A2203" s="18"/>
      <c r="B2203" s="14"/>
      <c r="C2203" s="14"/>
      <c r="D2203" s="16"/>
      <c r="E2203" s="14"/>
      <c r="F2203" s="14"/>
    </row>
    <row r="2204" spans="1:6" x14ac:dyDescent="0.35">
      <c r="A2204" s="18"/>
      <c r="B2204" s="14"/>
      <c r="C2204" s="14"/>
      <c r="D2204" s="16"/>
      <c r="E2204" s="14"/>
      <c r="F2204" s="14"/>
    </row>
    <row r="2205" spans="1:6" x14ac:dyDescent="0.35">
      <c r="A2205" s="18"/>
      <c r="B2205" s="14"/>
      <c r="C2205" s="14"/>
      <c r="D2205" s="16"/>
      <c r="E2205" s="14"/>
      <c r="F2205" s="14"/>
    </row>
    <row r="2206" spans="1:6" x14ac:dyDescent="0.35">
      <c r="A2206" s="18"/>
      <c r="B2206" s="14"/>
      <c r="C2206" s="14"/>
      <c r="D2206" s="16"/>
      <c r="E2206" s="14"/>
      <c r="F2206" s="14"/>
    </row>
    <row r="2207" spans="1:6" x14ac:dyDescent="0.35">
      <c r="A2207" s="18"/>
      <c r="B2207" s="14"/>
      <c r="C2207" s="14"/>
      <c r="D2207" s="16"/>
      <c r="E2207" s="14"/>
      <c r="F2207" s="14"/>
    </row>
    <row r="2208" spans="1:6" x14ac:dyDescent="0.35">
      <c r="A2208" s="18"/>
      <c r="B2208" s="14"/>
      <c r="C2208" s="14"/>
      <c r="D2208" s="16"/>
      <c r="E2208" s="14"/>
      <c r="F2208" s="14"/>
    </row>
    <row r="2209" spans="1:6" x14ac:dyDescent="0.35">
      <c r="A2209" s="18"/>
      <c r="B2209" s="14"/>
      <c r="C2209" s="14"/>
      <c r="D2209" s="16"/>
      <c r="E2209" s="14"/>
      <c r="F2209" s="14"/>
    </row>
    <row r="2210" spans="1:6" x14ac:dyDescent="0.35">
      <c r="A2210" s="18"/>
      <c r="B2210" s="14"/>
      <c r="C2210" s="14"/>
      <c r="D2210" s="16"/>
      <c r="E2210" s="14"/>
      <c r="F2210" s="14"/>
    </row>
    <row r="2211" spans="1:6" x14ac:dyDescent="0.35">
      <c r="A2211" s="18"/>
      <c r="B2211" s="14"/>
      <c r="C2211" s="14"/>
      <c r="D2211" s="16"/>
      <c r="E2211" s="14"/>
      <c r="F2211" s="14"/>
    </row>
    <row r="2212" spans="1:6" x14ac:dyDescent="0.35">
      <c r="A2212" s="18"/>
      <c r="B2212" s="14"/>
      <c r="C2212" s="14"/>
      <c r="D2212" s="16"/>
      <c r="E2212" s="14"/>
      <c r="F2212" s="14"/>
    </row>
    <row r="2213" spans="1:6" x14ac:dyDescent="0.35">
      <c r="A2213" s="18"/>
      <c r="B2213" s="14"/>
      <c r="C2213" s="14"/>
      <c r="D2213" s="16"/>
      <c r="E2213" s="14"/>
      <c r="F2213" s="14"/>
    </row>
    <row r="2214" spans="1:6" x14ac:dyDescent="0.35">
      <c r="A2214" s="18"/>
      <c r="B2214" s="14"/>
      <c r="C2214" s="14"/>
      <c r="D2214" s="16"/>
      <c r="E2214" s="14"/>
      <c r="F2214" s="14"/>
    </row>
    <row r="2215" spans="1:6" x14ac:dyDescent="0.35">
      <c r="A2215" s="18"/>
      <c r="B2215" s="14"/>
      <c r="C2215" s="14"/>
      <c r="D2215" s="16"/>
      <c r="E2215" s="14"/>
      <c r="F2215" s="14"/>
    </row>
    <row r="2216" spans="1:6" x14ac:dyDescent="0.35">
      <c r="A2216" s="18"/>
      <c r="B2216" s="14"/>
      <c r="C2216" s="14"/>
      <c r="D2216" s="16"/>
      <c r="E2216" s="14"/>
      <c r="F2216" s="14"/>
    </row>
    <row r="2217" spans="1:6" x14ac:dyDescent="0.35">
      <c r="A2217" s="18"/>
      <c r="B2217" s="14"/>
      <c r="C2217" s="14"/>
      <c r="D2217" s="16"/>
      <c r="E2217" s="14"/>
      <c r="F2217" s="14"/>
    </row>
    <row r="2218" spans="1:6" x14ac:dyDescent="0.35">
      <c r="A2218" s="18"/>
      <c r="B2218" s="14"/>
      <c r="C2218" s="14"/>
      <c r="D2218" s="16"/>
      <c r="E2218" s="14"/>
      <c r="F2218" s="14"/>
    </row>
    <row r="2219" spans="1:6" x14ac:dyDescent="0.35">
      <c r="A2219" s="18"/>
      <c r="B2219" s="14"/>
      <c r="C2219" s="14"/>
      <c r="D2219" s="16"/>
      <c r="E2219" s="14"/>
      <c r="F2219" s="14"/>
    </row>
    <row r="2220" spans="1:6" x14ac:dyDescent="0.35">
      <c r="A2220" s="18"/>
      <c r="B2220" s="14"/>
      <c r="C2220" s="14"/>
      <c r="D2220" s="16"/>
      <c r="E2220" s="14"/>
      <c r="F2220" s="14"/>
    </row>
    <row r="2221" spans="1:6" x14ac:dyDescent="0.35">
      <c r="A2221" s="18"/>
      <c r="B2221" s="14"/>
      <c r="C2221" s="14"/>
      <c r="D2221" s="16"/>
      <c r="E2221" s="14"/>
      <c r="F2221" s="14"/>
    </row>
    <row r="2222" spans="1:6" x14ac:dyDescent="0.35">
      <c r="A2222" s="18"/>
      <c r="B2222" s="14"/>
      <c r="C2222" s="14"/>
      <c r="D2222" s="16"/>
      <c r="E2222" s="14"/>
      <c r="F2222" s="14"/>
    </row>
    <row r="2223" spans="1:6" x14ac:dyDescent="0.35">
      <c r="A2223" s="18"/>
      <c r="B2223" s="14"/>
      <c r="C2223" s="14"/>
      <c r="D2223" s="16"/>
      <c r="E2223" s="14"/>
      <c r="F2223" s="14"/>
    </row>
    <row r="2224" spans="1:6" x14ac:dyDescent="0.35">
      <c r="A2224" s="18"/>
      <c r="B2224" s="14"/>
      <c r="C2224" s="14"/>
      <c r="D2224" s="16"/>
      <c r="E2224" s="14"/>
      <c r="F2224" s="14"/>
    </row>
    <row r="2225" spans="1:6" x14ac:dyDescent="0.35">
      <c r="A2225" s="18"/>
      <c r="B2225" s="14"/>
      <c r="C2225" s="14"/>
      <c r="D2225" s="16"/>
      <c r="E2225" s="14"/>
      <c r="F2225" s="14"/>
    </row>
    <row r="2226" spans="1:6" x14ac:dyDescent="0.35">
      <c r="A2226" s="18"/>
      <c r="B2226" s="14"/>
      <c r="C2226" s="14"/>
      <c r="D2226" s="16"/>
      <c r="E2226" s="14"/>
      <c r="F2226" s="14"/>
    </row>
    <row r="2227" spans="1:6" x14ac:dyDescent="0.35">
      <c r="A2227" s="18"/>
      <c r="B2227" s="14"/>
      <c r="C2227" s="14"/>
      <c r="D2227" s="16"/>
      <c r="E2227" s="14"/>
      <c r="F2227" s="14"/>
    </row>
    <row r="2228" spans="1:6" x14ac:dyDescent="0.35">
      <c r="A2228" s="18"/>
      <c r="B2228" s="14"/>
      <c r="C2228" s="14"/>
      <c r="D2228" s="16"/>
      <c r="E2228" s="14"/>
      <c r="F2228" s="14"/>
    </row>
    <row r="2229" spans="1:6" x14ac:dyDescent="0.35">
      <c r="A2229" s="18"/>
      <c r="B2229" s="14"/>
      <c r="C2229" s="14"/>
      <c r="D2229" s="16"/>
      <c r="E2229" s="14"/>
      <c r="F2229" s="14"/>
    </row>
    <row r="2230" spans="1:6" x14ac:dyDescent="0.35">
      <c r="A2230" s="18"/>
      <c r="B2230" s="14"/>
      <c r="C2230" s="14"/>
      <c r="D2230" s="16"/>
      <c r="E2230" s="14"/>
      <c r="F2230" s="14"/>
    </row>
    <row r="2231" spans="1:6" x14ac:dyDescent="0.35">
      <c r="A2231" s="18"/>
      <c r="B2231" s="14"/>
      <c r="C2231" s="14"/>
      <c r="D2231" s="16"/>
      <c r="E2231" s="14"/>
      <c r="F2231" s="14"/>
    </row>
    <row r="2232" spans="1:6" x14ac:dyDescent="0.35">
      <c r="A2232" s="18"/>
      <c r="B2232" s="14"/>
      <c r="C2232" s="14"/>
      <c r="D2232" s="16"/>
      <c r="E2232" s="14"/>
      <c r="F2232" s="14"/>
    </row>
    <row r="2233" spans="1:6" x14ac:dyDescent="0.35">
      <c r="A2233" s="18"/>
      <c r="B2233" s="14"/>
      <c r="C2233" s="14"/>
      <c r="D2233" s="16"/>
      <c r="E2233" s="14"/>
      <c r="F2233" s="14"/>
    </row>
    <row r="2234" spans="1:6" x14ac:dyDescent="0.35">
      <c r="A2234" s="18"/>
      <c r="B2234" s="14"/>
      <c r="C2234" s="14"/>
      <c r="D2234" s="16"/>
      <c r="E2234" s="14"/>
      <c r="F2234" s="14"/>
    </row>
    <row r="2235" spans="1:6" x14ac:dyDescent="0.35">
      <c r="A2235" s="18"/>
      <c r="B2235" s="14"/>
      <c r="C2235" s="14"/>
      <c r="D2235" s="16"/>
      <c r="E2235" s="14"/>
      <c r="F2235" s="14"/>
    </row>
    <row r="2236" spans="1:6" x14ac:dyDescent="0.35">
      <c r="A2236" s="18"/>
      <c r="B2236" s="14"/>
      <c r="C2236" s="14"/>
      <c r="D2236" s="16"/>
      <c r="E2236" s="14"/>
      <c r="F2236" s="14"/>
    </row>
    <row r="2237" spans="1:6" x14ac:dyDescent="0.35">
      <c r="A2237" s="18"/>
      <c r="B2237" s="14"/>
      <c r="C2237" s="14"/>
      <c r="D2237" s="16"/>
      <c r="E2237" s="14"/>
      <c r="F2237" s="14"/>
    </row>
    <row r="2238" spans="1:6" x14ac:dyDescent="0.35">
      <c r="A2238" s="18"/>
      <c r="B2238" s="14"/>
      <c r="C2238" s="14"/>
      <c r="D2238" s="16"/>
      <c r="E2238" s="14"/>
      <c r="F2238" s="14"/>
    </row>
    <row r="2239" spans="1:6" x14ac:dyDescent="0.35">
      <c r="A2239" s="18"/>
      <c r="B2239" s="14"/>
      <c r="C2239" s="14"/>
      <c r="D2239" s="16"/>
      <c r="E2239" s="14"/>
      <c r="F2239" s="14"/>
    </row>
    <row r="2240" spans="1:6" x14ac:dyDescent="0.35">
      <c r="A2240" s="18"/>
      <c r="B2240" s="14"/>
      <c r="C2240" s="14"/>
      <c r="D2240" s="16"/>
      <c r="E2240" s="14"/>
      <c r="F2240" s="14"/>
    </row>
    <row r="2241" spans="1:6" x14ac:dyDescent="0.35">
      <c r="A2241" s="18"/>
      <c r="B2241" s="14"/>
      <c r="C2241" s="14"/>
      <c r="D2241" s="16"/>
      <c r="E2241" s="14"/>
      <c r="F2241" s="14"/>
    </row>
    <row r="2242" spans="1:6" x14ac:dyDescent="0.35">
      <c r="A2242" s="18"/>
      <c r="B2242" s="14"/>
      <c r="C2242" s="14"/>
      <c r="D2242" s="16"/>
      <c r="E2242" s="14"/>
      <c r="F2242" s="14"/>
    </row>
    <row r="2243" spans="1:6" x14ac:dyDescent="0.35">
      <c r="A2243" s="18"/>
      <c r="B2243" s="14"/>
      <c r="C2243" s="14"/>
      <c r="D2243" s="16"/>
      <c r="E2243" s="14"/>
      <c r="F2243" s="14"/>
    </row>
    <row r="2244" spans="1:6" x14ac:dyDescent="0.35">
      <c r="A2244" s="18"/>
      <c r="B2244" s="14"/>
      <c r="C2244" s="14"/>
      <c r="D2244" s="16"/>
      <c r="E2244" s="14"/>
      <c r="F2244" s="14"/>
    </row>
    <row r="2245" spans="1:6" x14ac:dyDescent="0.35">
      <c r="A2245" s="18"/>
      <c r="B2245" s="14"/>
      <c r="C2245" s="14"/>
      <c r="D2245" s="16"/>
      <c r="E2245" s="14"/>
      <c r="F2245" s="14"/>
    </row>
    <row r="2246" spans="1:6" x14ac:dyDescent="0.35">
      <c r="A2246" s="18"/>
      <c r="B2246" s="14"/>
      <c r="C2246" s="14"/>
      <c r="D2246" s="16"/>
      <c r="E2246" s="14"/>
      <c r="F2246" s="14"/>
    </row>
    <row r="2247" spans="1:6" x14ac:dyDescent="0.35">
      <c r="A2247" s="18"/>
      <c r="B2247" s="14"/>
      <c r="C2247" s="14"/>
      <c r="D2247" s="16"/>
      <c r="E2247" s="14"/>
      <c r="F2247" s="14"/>
    </row>
    <row r="2248" spans="1:6" x14ac:dyDescent="0.35">
      <c r="A2248" s="18"/>
      <c r="B2248" s="14"/>
      <c r="C2248" s="14"/>
      <c r="D2248" s="16"/>
      <c r="E2248" s="14"/>
      <c r="F2248" s="14"/>
    </row>
    <row r="2249" spans="1:6" x14ac:dyDescent="0.35">
      <c r="A2249" s="18"/>
      <c r="B2249" s="14"/>
      <c r="C2249" s="14"/>
      <c r="D2249" s="16"/>
      <c r="E2249" s="14"/>
      <c r="F2249" s="14"/>
    </row>
    <row r="2250" spans="1:6" x14ac:dyDescent="0.35">
      <c r="A2250" s="18"/>
      <c r="B2250" s="14"/>
      <c r="C2250" s="14"/>
      <c r="D2250" s="16"/>
      <c r="E2250" s="14"/>
      <c r="F2250" s="14"/>
    </row>
    <row r="2251" spans="1:6" x14ac:dyDescent="0.35">
      <c r="A2251" s="18"/>
      <c r="B2251" s="14"/>
      <c r="C2251" s="14"/>
      <c r="D2251" s="16"/>
      <c r="E2251" s="14"/>
      <c r="F2251" s="14"/>
    </row>
    <row r="2252" spans="1:6" x14ac:dyDescent="0.35">
      <c r="A2252" s="18"/>
      <c r="B2252" s="14"/>
      <c r="C2252" s="14"/>
      <c r="D2252" s="16"/>
      <c r="E2252" s="14"/>
      <c r="F2252" s="14"/>
    </row>
    <row r="2253" spans="1:6" x14ac:dyDescent="0.35">
      <c r="A2253" s="18"/>
      <c r="B2253" s="14"/>
      <c r="C2253" s="14"/>
      <c r="D2253" s="16"/>
      <c r="E2253" s="14"/>
      <c r="F2253" s="14"/>
    </row>
    <row r="2254" spans="1:6" x14ac:dyDescent="0.35">
      <c r="A2254" s="18"/>
      <c r="B2254" s="14"/>
      <c r="C2254" s="14"/>
      <c r="D2254" s="16"/>
      <c r="E2254" s="14"/>
      <c r="F2254" s="14"/>
    </row>
    <row r="2255" spans="1:6" x14ac:dyDescent="0.35">
      <c r="A2255" s="18"/>
      <c r="B2255" s="14"/>
      <c r="C2255" s="14"/>
      <c r="D2255" s="16"/>
      <c r="E2255" s="14"/>
      <c r="F2255" s="14"/>
    </row>
    <row r="2256" spans="1:6" x14ac:dyDescent="0.35">
      <c r="A2256" s="18"/>
      <c r="B2256" s="14"/>
      <c r="C2256" s="14"/>
      <c r="D2256" s="16"/>
      <c r="E2256" s="14"/>
      <c r="F2256" s="14"/>
    </row>
    <row r="2257" spans="1:6" x14ac:dyDescent="0.35">
      <c r="A2257" s="18"/>
      <c r="B2257" s="14"/>
      <c r="C2257" s="14"/>
      <c r="D2257" s="16"/>
      <c r="E2257" s="14"/>
      <c r="F2257" s="14"/>
    </row>
    <row r="2258" spans="1:6" x14ac:dyDescent="0.35">
      <c r="A2258" s="18"/>
      <c r="B2258" s="14"/>
      <c r="C2258" s="14"/>
      <c r="D2258" s="16"/>
      <c r="E2258" s="14"/>
      <c r="F2258" s="14"/>
    </row>
    <row r="2259" spans="1:6" x14ac:dyDescent="0.35">
      <c r="A2259" s="18"/>
      <c r="B2259" s="14"/>
      <c r="C2259" s="14"/>
      <c r="D2259" s="16"/>
      <c r="E2259" s="14"/>
      <c r="F2259" s="14"/>
    </row>
    <row r="2260" spans="1:6" x14ac:dyDescent="0.35">
      <c r="A2260" s="18"/>
      <c r="B2260" s="14"/>
      <c r="C2260" s="14"/>
      <c r="D2260" s="16"/>
      <c r="E2260" s="14"/>
      <c r="F2260" s="14"/>
    </row>
    <row r="2261" spans="1:6" x14ac:dyDescent="0.35">
      <c r="A2261" s="18"/>
      <c r="B2261" s="14"/>
      <c r="C2261" s="14"/>
      <c r="D2261" s="16"/>
      <c r="E2261" s="14"/>
      <c r="F2261" s="14"/>
    </row>
    <row r="2262" spans="1:6" x14ac:dyDescent="0.35">
      <c r="A2262" s="18"/>
      <c r="B2262" s="14"/>
      <c r="C2262" s="14"/>
      <c r="D2262" s="16"/>
      <c r="E2262" s="14"/>
      <c r="F2262" s="14"/>
    </row>
    <row r="2263" spans="1:6" x14ac:dyDescent="0.35">
      <c r="A2263" s="18"/>
      <c r="B2263" s="14"/>
      <c r="C2263" s="14"/>
      <c r="D2263" s="16"/>
      <c r="E2263" s="14"/>
      <c r="F2263" s="14"/>
    </row>
    <row r="2264" spans="1:6" x14ac:dyDescent="0.35">
      <c r="A2264" s="18"/>
      <c r="B2264" s="14"/>
      <c r="C2264" s="14"/>
      <c r="D2264" s="16"/>
      <c r="E2264" s="14"/>
      <c r="F2264" s="14"/>
    </row>
    <row r="2265" spans="1:6" x14ac:dyDescent="0.35">
      <c r="A2265" s="18"/>
      <c r="B2265" s="14"/>
      <c r="C2265" s="14"/>
      <c r="D2265" s="16"/>
      <c r="E2265" s="14"/>
      <c r="F2265" s="14"/>
    </row>
    <row r="2266" spans="1:6" x14ac:dyDescent="0.35">
      <c r="A2266" s="18"/>
      <c r="B2266" s="14"/>
      <c r="C2266" s="14"/>
      <c r="D2266" s="16"/>
      <c r="E2266" s="14"/>
      <c r="F2266" s="14"/>
    </row>
    <row r="2267" spans="1:6" x14ac:dyDescent="0.35">
      <c r="A2267" s="18"/>
      <c r="B2267" s="14"/>
      <c r="C2267" s="14"/>
      <c r="D2267" s="16"/>
      <c r="E2267" s="14"/>
      <c r="F2267" s="14"/>
    </row>
    <row r="2268" spans="1:6" x14ac:dyDescent="0.35">
      <c r="A2268" s="18"/>
      <c r="B2268" s="14"/>
      <c r="C2268" s="14"/>
      <c r="D2268" s="16"/>
      <c r="E2268" s="14"/>
      <c r="F2268" s="14"/>
    </row>
    <row r="2269" spans="1:6" x14ac:dyDescent="0.35">
      <c r="A2269" s="18"/>
      <c r="B2269" s="14"/>
      <c r="C2269" s="14"/>
      <c r="D2269" s="16"/>
      <c r="E2269" s="14"/>
      <c r="F2269" s="14"/>
    </row>
    <row r="2270" spans="1:6" x14ac:dyDescent="0.35">
      <c r="A2270" s="18"/>
      <c r="B2270" s="14"/>
      <c r="C2270" s="14"/>
      <c r="D2270" s="16"/>
      <c r="E2270" s="14"/>
      <c r="F2270" s="14"/>
    </row>
    <row r="2271" spans="1:6" x14ac:dyDescent="0.35">
      <c r="A2271" s="18"/>
      <c r="B2271" s="14"/>
      <c r="C2271" s="14"/>
      <c r="D2271" s="16"/>
      <c r="E2271" s="14"/>
      <c r="F2271" s="14"/>
    </row>
    <row r="2272" spans="1:6" x14ac:dyDescent="0.35">
      <c r="A2272" s="18"/>
      <c r="B2272" s="14"/>
      <c r="C2272" s="14"/>
      <c r="D2272" s="16"/>
      <c r="E2272" s="14"/>
      <c r="F2272" s="14"/>
    </row>
    <row r="2273" spans="1:6" x14ac:dyDescent="0.35">
      <c r="A2273" s="18"/>
      <c r="B2273" s="14"/>
      <c r="C2273" s="14"/>
      <c r="D2273" s="16"/>
      <c r="E2273" s="14"/>
      <c r="F2273" s="14"/>
    </row>
    <row r="2274" spans="1:6" x14ac:dyDescent="0.35">
      <c r="A2274" s="18"/>
      <c r="B2274" s="14"/>
      <c r="C2274" s="14"/>
      <c r="D2274" s="16"/>
      <c r="E2274" s="14"/>
      <c r="F2274" s="14"/>
    </row>
    <row r="2275" spans="1:6" x14ac:dyDescent="0.35">
      <c r="A2275" s="18"/>
      <c r="B2275" s="14"/>
      <c r="C2275" s="14"/>
      <c r="D2275" s="16"/>
      <c r="E2275" s="14"/>
      <c r="F2275" s="14"/>
    </row>
    <row r="2276" spans="1:6" x14ac:dyDescent="0.35">
      <c r="A2276" s="18"/>
      <c r="B2276" s="14"/>
      <c r="C2276" s="14"/>
      <c r="D2276" s="16"/>
      <c r="E2276" s="14"/>
      <c r="F2276" s="14"/>
    </row>
    <row r="2277" spans="1:6" x14ac:dyDescent="0.35">
      <c r="A2277" s="18"/>
      <c r="B2277" s="14"/>
      <c r="C2277" s="14"/>
      <c r="D2277" s="16"/>
      <c r="E2277" s="14"/>
      <c r="F2277" s="14"/>
    </row>
    <row r="2278" spans="1:6" x14ac:dyDescent="0.35">
      <c r="A2278" s="18"/>
      <c r="B2278" s="14"/>
      <c r="C2278" s="14"/>
      <c r="D2278" s="16"/>
      <c r="E2278" s="14"/>
      <c r="F2278" s="14"/>
    </row>
    <row r="2279" spans="1:6" x14ac:dyDescent="0.35">
      <c r="A2279" s="18"/>
      <c r="B2279" s="14"/>
      <c r="C2279" s="14"/>
      <c r="D2279" s="16"/>
      <c r="E2279" s="14"/>
      <c r="F2279" s="14"/>
    </row>
    <row r="2280" spans="1:6" x14ac:dyDescent="0.35">
      <c r="A2280" s="18"/>
      <c r="B2280" s="14"/>
      <c r="C2280" s="14"/>
      <c r="D2280" s="16"/>
      <c r="E2280" s="14"/>
      <c r="F2280" s="14"/>
    </row>
    <row r="2281" spans="1:6" x14ac:dyDescent="0.35">
      <c r="A2281" s="18"/>
      <c r="B2281" s="14"/>
      <c r="C2281" s="14"/>
      <c r="D2281" s="16"/>
      <c r="E2281" s="14"/>
      <c r="F2281" s="14"/>
    </row>
    <row r="2282" spans="1:6" x14ac:dyDescent="0.35">
      <c r="A2282" s="18"/>
      <c r="B2282" s="14"/>
      <c r="C2282" s="14"/>
      <c r="D2282" s="16"/>
      <c r="E2282" s="14"/>
      <c r="F2282" s="14"/>
    </row>
    <row r="2283" spans="1:6" x14ac:dyDescent="0.35">
      <c r="A2283" s="18"/>
      <c r="B2283" s="14"/>
      <c r="C2283" s="14"/>
      <c r="D2283" s="16"/>
      <c r="E2283" s="14"/>
      <c r="F2283" s="14"/>
    </row>
    <row r="2284" spans="1:6" x14ac:dyDescent="0.35">
      <c r="A2284" s="18"/>
      <c r="B2284" s="14"/>
      <c r="C2284" s="14"/>
      <c r="D2284" s="16"/>
      <c r="E2284" s="14"/>
      <c r="F2284" s="14"/>
    </row>
    <row r="2285" spans="1:6" x14ac:dyDescent="0.35">
      <c r="A2285" s="18"/>
      <c r="B2285" s="14"/>
      <c r="C2285" s="14"/>
      <c r="D2285" s="16"/>
      <c r="E2285" s="14"/>
      <c r="F2285" s="14"/>
    </row>
    <row r="2286" spans="1:6" x14ac:dyDescent="0.35">
      <c r="A2286" s="18"/>
      <c r="B2286" s="14"/>
      <c r="C2286" s="14"/>
      <c r="D2286" s="16"/>
      <c r="E2286" s="14"/>
      <c r="F2286" s="14"/>
    </row>
    <row r="2287" spans="1:6" x14ac:dyDescent="0.35">
      <c r="A2287" s="18"/>
      <c r="B2287" s="14"/>
      <c r="C2287" s="14"/>
      <c r="D2287" s="16"/>
      <c r="E2287" s="14"/>
      <c r="F2287" s="14"/>
    </row>
    <row r="2288" spans="1:6" x14ac:dyDescent="0.35">
      <c r="A2288" s="18"/>
      <c r="B2288" s="14"/>
      <c r="C2288" s="14"/>
      <c r="D2288" s="16"/>
      <c r="E2288" s="14"/>
      <c r="F2288" s="14"/>
    </row>
    <row r="2289" spans="1:6" x14ac:dyDescent="0.35">
      <c r="A2289" s="18"/>
      <c r="B2289" s="14"/>
      <c r="C2289" s="14"/>
      <c r="D2289" s="16"/>
      <c r="E2289" s="14"/>
      <c r="F2289" s="14"/>
    </row>
    <row r="2290" spans="1:6" x14ac:dyDescent="0.35">
      <c r="A2290" s="18"/>
      <c r="B2290" s="14"/>
      <c r="C2290" s="14"/>
      <c r="D2290" s="16"/>
      <c r="E2290" s="14"/>
      <c r="F2290" s="14"/>
    </row>
    <row r="2291" spans="1:6" x14ac:dyDescent="0.35">
      <c r="A2291" s="18"/>
      <c r="B2291" s="14"/>
      <c r="C2291" s="14"/>
      <c r="D2291" s="16"/>
      <c r="E2291" s="14"/>
      <c r="F2291" s="14"/>
    </row>
    <row r="2292" spans="1:6" x14ac:dyDescent="0.35">
      <c r="A2292" s="18"/>
      <c r="B2292" s="14"/>
      <c r="C2292" s="14"/>
      <c r="D2292" s="16"/>
      <c r="E2292" s="14"/>
      <c r="F2292" s="14"/>
    </row>
    <row r="2293" spans="1:6" x14ac:dyDescent="0.35">
      <c r="A2293" s="18"/>
      <c r="B2293" s="14"/>
      <c r="C2293" s="14"/>
      <c r="D2293" s="16"/>
      <c r="E2293" s="14"/>
      <c r="F2293" s="14"/>
    </row>
    <row r="2294" spans="1:6" x14ac:dyDescent="0.35">
      <c r="A2294" s="18"/>
      <c r="B2294" s="14"/>
      <c r="C2294" s="14"/>
      <c r="D2294" s="16"/>
      <c r="E2294" s="14"/>
      <c r="F2294" s="14"/>
    </row>
    <row r="2295" spans="1:6" x14ac:dyDescent="0.35">
      <c r="A2295" s="18"/>
      <c r="B2295" s="14"/>
      <c r="C2295" s="14"/>
      <c r="D2295" s="16"/>
      <c r="E2295" s="14"/>
      <c r="F2295" s="14"/>
    </row>
    <row r="2296" spans="1:6" x14ac:dyDescent="0.35">
      <c r="A2296" s="18"/>
      <c r="B2296" s="14"/>
      <c r="C2296" s="14"/>
      <c r="D2296" s="16"/>
      <c r="E2296" s="14"/>
      <c r="F2296" s="14"/>
    </row>
    <row r="2297" spans="1:6" x14ac:dyDescent="0.35">
      <c r="A2297" s="18"/>
      <c r="B2297" s="14"/>
      <c r="C2297" s="14"/>
      <c r="D2297" s="16"/>
      <c r="E2297" s="14"/>
      <c r="F2297" s="14"/>
    </row>
    <row r="2298" spans="1:6" x14ac:dyDescent="0.35">
      <c r="A2298" s="18"/>
      <c r="B2298" s="14"/>
      <c r="C2298" s="14"/>
      <c r="D2298" s="16"/>
      <c r="E2298" s="14"/>
      <c r="F2298" s="14"/>
    </row>
    <row r="2299" spans="1:6" x14ac:dyDescent="0.35">
      <c r="A2299" s="18"/>
      <c r="B2299" s="14"/>
      <c r="C2299" s="14"/>
      <c r="D2299" s="16"/>
      <c r="E2299" s="14"/>
      <c r="F2299" s="14"/>
    </row>
    <row r="2300" spans="1:6" x14ac:dyDescent="0.35">
      <c r="A2300" s="18"/>
      <c r="B2300" s="14"/>
      <c r="C2300" s="14"/>
      <c r="D2300" s="16"/>
      <c r="E2300" s="14"/>
      <c r="F2300" s="14"/>
    </row>
    <row r="2301" spans="1:6" x14ac:dyDescent="0.35">
      <c r="A2301" s="18"/>
      <c r="B2301" s="14"/>
      <c r="C2301" s="14"/>
      <c r="D2301" s="16"/>
      <c r="E2301" s="14"/>
      <c r="F2301" s="14"/>
    </row>
    <row r="2302" spans="1:6" x14ac:dyDescent="0.35">
      <c r="A2302" s="18"/>
      <c r="B2302" s="14"/>
      <c r="C2302" s="14"/>
      <c r="D2302" s="16"/>
      <c r="E2302" s="14"/>
      <c r="F2302" s="14"/>
    </row>
    <row r="2303" spans="1:6" x14ac:dyDescent="0.35">
      <c r="A2303" s="18"/>
      <c r="B2303" s="14"/>
      <c r="C2303" s="14"/>
      <c r="D2303" s="16"/>
      <c r="E2303" s="14"/>
      <c r="F2303" s="14"/>
    </row>
    <row r="2304" spans="1:6" x14ac:dyDescent="0.35">
      <c r="A2304" s="18"/>
      <c r="B2304" s="14"/>
      <c r="C2304" s="14"/>
      <c r="D2304" s="16"/>
      <c r="E2304" s="14"/>
      <c r="F2304" s="14"/>
    </row>
    <row r="2305" spans="1:6" x14ac:dyDescent="0.35">
      <c r="A2305" s="18"/>
      <c r="B2305" s="14"/>
      <c r="C2305" s="14"/>
      <c r="D2305" s="16"/>
      <c r="E2305" s="14"/>
      <c r="F2305" s="14"/>
    </row>
    <row r="2306" spans="1:6" x14ac:dyDescent="0.35">
      <c r="A2306" s="18"/>
      <c r="B2306" s="14"/>
      <c r="C2306" s="14"/>
      <c r="D2306" s="16"/>
      <c r="E2306" s="14"/>
      <c r="F2306" s="14"/>
    </row>
    <row r="2307" spans="1:6" x14ac:dyDescent="0.35">
      <c r="A2307" s="18"/>
      <c r="B2307" s="14"/>
      <c r="C2307" s="14"/>
      <c r="D2307" s="16"/>
      <c r="E2307" s="14"/>
      <c r="F2307" s="14"/>
    </row>
    <row r="2308" spans="1:6" x14ac:dyDescent="0.35">
      <c r="A2308" s="18"/>
      <c r="B2308" s="14"/>
      <c r="C2308" s="14"/>
      <c r="D2308" s="16"/>
      <c r="E2308" s="14"/>
      <c r="F2308" s="14"/>
    </row>
    <row r="2309" spans="1:6" x14ac:dyDescent="0.35">
      <c r="A2309" s="18"/>
      <c r="B2309" s="14"/>
      <c r="C2309" s="14"/>
      <c r="D2309" s="16"/>
      <c r="E2309" s="14"/>
      <c r="F2309" s="14"/>
    </row>
    <row r="2310" spans="1:6" x14ac:dyDescent="0.35">
      <c r="A2310" s="18"/>
      <c r="B2310" s="14"/>
      <c r="C2310" s="14"/>
      <c r="D2310" s="16"/>
      <c r="E2310" s="14"/>
      <c r="F2310" s="14"/>
    </row>
    <row r="2311" spans="1:6" x14ac:dyDescent="0.35">
      <c r="A2311" s="18"/>
      <c r="B2311" s="14"/>
      <c r="C2311" s="14"/>
      <c r="D2311" s="16"/>
      <c r="E2311" s="14"/>
      <c r="F2311" s="14"/>
    </row>
    <row r="2312" spans="1:6" x14ac:dyDescent="0.35">
      <c r="A2312" s="18"/>
      <c r="B2312" s="14"/>
      <c r="C2312" s="14"/>
      <c r="D2312" s="16"/>
      <c r="E2312" s="14"/>
      <c r="F2312" s="14"/>
    </row>
    <row r="2313" spans="1:6" x14ac:dyDescent="0.35">
      <c r="A2313" s="18"/>
      <c r="B2313" s="14"/>
      <c r="C2313" s="14"/>
      <c r="D2313" s="16"/>
      <c r="E2313" s="14"/>
      <c r="F2313" s="14"/>
    </row>
    <row r="2314" spans="1:6" x14ac:dyDescent="0.35">
      <c r="A2314" s="18"/>
      <c r="B2314" s="14"/>
      <c r="C2314" s="14"/>
      <c r="D2314" s="16"/>
      <c r="E2314" s="14"/>
      <c r="F2314" s="14"/>
    </row>
    <row r="2315" spans="1:6" x14ac:dyDescent="0.35">
      <c r="A2315" s="18"/>
      <c r="B2315" s="14"/>
      <c r="C2315" s="14"/>
      <c r="D2315" s="16"/>
      <c r="E2315" s="14"/>
      <c r="F2315" s="14"/>
    </row>
    <row r="2316" spans="1:6" x14ac:dyDescent="0.35">
      <c r="A2316" s="18"/>
      <c r="B2316" s="14"/>
      <c r="C2316" s="14"/>
      <c r="D2316" s="16"/>
      <c r="E2316" s="14"/>
      <c r="F2316" s="14"/>
    </row>
    <row r="2317" spans="1:6" x14ac:dyDescent="0.35">
      <c r="A2317" s="18"/>
      <c r="B2317" s="14"/>
      <c r="C2317" s="14"/>
      <c r="D2317" s="16"/>
      <c r="E2317" s="14"/>
      <c r="F2317" s="14"/>
    </row>
    <row r="2318" spans="1:6" x14ac:dyDescent="0.35">
      <c r="A2318" s="18"/>
      <c r="B2318" s="14"/>
      <c r="C2318" s="14"/>
      <c r="D2318" s="16"/>
      <c r="E2318" s="14"/>
      <c r="F2318" s="14"/>
    </row>
    <row r="2319" spans="1:6" x14ac:dyDescent="0.35">
      <c r="A2319" s="18"/>
      <c r="B2319" s="14"/>
      <c r="C2319" s="14"/>
      <c r="D2319" s="16"/>
      <c r="E2319" s="14"/>
      <c r="F2319" s="14"/>
    </row>
    <row r="2320" spans="1:6" x14ac:dyDescent="0.35">
      <c r="A2320" s="18"/>
      <c r="B2320" s="14"/>
      <c r="C2320" s="14"/>
      <c r="D2320" s="16"/>
      <c r="E2320" s="14"/>
      <c r="F2320" s="14"/>
    </row>
    <row r="2321" spans="1:6" x14ac:dyDescent="0.35">
      <c r="A2321" s="18"/>
      <c r="B2321" s="14"/>
      <c r="C2321" s="14"/>
      <c r="D2321" s="16"/>
      <c r="E2321" s="14"/>
      <c r="F2321" s="14"/>
    </row>
    <row r="2322" spans="1:6" x14ac:dyDescent="0.35">
      <c r="A2322" s="18"/>
      <c r="B2322" s="14"/>
      <c r="C2322" s="14"/>
      <c r="D2322" s="16"/>
      <c r="E2322" s="14"/>
      <c r="F2322" s="14"/>
    </row>
    <row r="2323" spans="1:6" x14ac:dyDescent="0.35">
      <c r="A2323" s="18"/>
      <c r="B2323" s="14"/>
      <c r="C2323" s="14"/>
      <c r="D2323" s="16"/>
      <c r="E2323" s="14"/>
      <c r="F2323" s="14"/>
    </row>
    <row r="2324" spans="1:6" x14ac:dyDescent="0.35">
      <c r="A2324" s="18"/>
      <c r="B2324" s="14"/>
      <c r="C2324" s="14"/>
      <c r="D2324" s="16"/>
      <c r="E2324" s="14"/>
      <c r="F2324" s="14"/>
    </row>
    <row r="2325" spans="1:6" x14ac:dyDescent="0.35">
      <c r="A2325" s="18"/>
      <c r="B2325" s="14"/>
      <c r="C2325" s="14"/>
      <c r="D2325" s="16"/>
      <c r="E2325" s="14"/>
      <c r="F2325" s="14"/>
    </row>
    <row r="2326" spans="1:6" x14ac:dyDescent="0.35">
      <c r="A2326" s="18"/>
      <c r="B2326" s="14"/>
      <c r="C2326" s="14"/>
      <c r="D2326" s="16"/>
      <c r="E2326" s="14"/>
      <c r="F2326" s="14"/>
    </row>
    <row r="2327" spans="1:6" x14ac:dyDescent="0.35">
      <c r="A2327" s="18"/>
      <c r="B2327" s="14"/>
      <c r="C2327" s="14"/>
      <c r="D2327" s="16"/>
      <c r="E2327" s="14"/>
      <c r="F2327" s="14"/>
    </row>
    <row r="2328" spans="1:6" x14ac:dyDescent="0.35">
      <c r="A2328" s="18"/>
      <c r="B2328" s="14"/>
      <c r="C2328" s="14"/>
      <c r="D2328" s="16"/>
      <c r="E2328" s="14"/>
      <c r="F2328" s="14"/>
    </row>
    <row r="2329" spans="1:6" x14ac:dyDescent="0.35">
      <c r="A2329" s="18"/>
      <c r="B2329" s="14"/>
      <c r="C2329" s="14"/>
      <c r="D2329" s="16"/>
      <c r="E2329" s="14"/>
      <c r="F2329" s="14"/>
    </row>
    <row r="2330" spans="1:6" x14ac:dyDescent="0.35">
      <c r="A2330" s="18"/>
      <c r="B2330" s="14"/>
      <c r="C2330" s="14"/>
      <c r="D2330" s="16"/>
      <c r="E2330" s="14"/>
      <c r="F2330" s="14"/>
    </row>
    <row r="2331" spans="1:6" x14ac:dyDescent="0.35">
      <c r="A2331" s="18"/>
      <c r="B2331" s="14"/>
      <c r="C2331" s="14"/>
      <c r="D2331" s="16"/>
      <c r="E2331" s="14"/>
      <c r="F2331" s="14"/>
    </row>
    <row r="2332" spans="1:6" x14ac:dyDescent="0.35">
      <c r="A2332" s="18"/>
      <c r="B2332" s="14"/>
      <c r="C2332" s="14"/>
      <c r="D2332" s="16"/>
      <c r="E2332" s="14"/>
      <c r="F2332" s="14"/>
    </row>
    <row r="2333" spans="1:6" x14ac:dyDescent="0.35">
      <c r="A2333" s="18"/>
      <c r="B2333" s="14"/>
      <c r="C2333" s="14"/>
      <c r="D2333" s="16"/>
      <c r="E2333" s="14"/>
      <c r="F2333" s="14"/>
    </row>
    <row r="2334" spans="1:6" x14ac:dyDescent="0.35">
      <c r="A2334" s="18"/>
      <c r="B2334" s="14"/>
      <c r="C2334" s="14"/>
      <c r="D2334" s="16"/>
      <c r="E2334" s="14"/>
      <c r="F2334" s="14"/>
    </row>
    <row r="2335" spans="1:6" x14ac:dyDescent="0.35">
      <c r="A2335" s="18"/>
      <c r="B2335" s="14"/>
      <c r="C2335" s="14"/>
      <c r="D2335" s="16"/>
      <c r="E2335" s="14"/>
      <c r="F2335" s="14"/>
    </row>
    <row r="2336" spans="1:6" x14ac:dyDescent="0.35">
      <c r="A2336" s="18"/>
      <c r="B2336" s="14"/>
      <c r="C2336" s="14"/>
      <c r="D2336" s="16"/>
      <c r="E2336" s="14"/>
      <c r="F2336" s="14"/>
    </row>
    <row r="2337" spans="1:6" x14ac:dyDescent="0.35">
      <c r="A2337" s="18"/>
      <c r="B2337" s="14"/>
      <c r="C2337" s="14"/>
      <c r="D2337" s="16"/>
      <c r="E2337" s="14"/>
      <c r="F2337" s="14"/>
    </row>
    <row r="2338" spans="1:6" x14ac:dyDescent="0.35">
      <c r="A2338" s="18"/>
      <c r="B2338" s="14"/>
      <c r="C2338" s="14"/>
      <c r="D2338" s="16"/>
      <c r="E2338" s="14"/>
      <c r="F2338" s="14"/>
    </row>
    <row r="2339" spans="1:6" x14ac:dyDescent="0.35">
      <c r="A2339" s="18"/>
      <c r="B2339" s="14"/>
      <c r="C2339" s="14"/>
      <c r="D2339" s="16"/>
      <c r="E2339" s="14"/>
      <c r="F2339" s="14"/>
    </row>
    <row r="2340" spans="1:6" x14ac:dyDescent="0.35">
      <c r="A2340" s="18"/>
      <c r="B2340" s="14"/>
      <c r="C2340" s="14"/>
      <c r="D2340" s="16"/>
      <c r="E2340" s="14"/>
      <c r="F2340" s="14"/>
    </row>
    <row r="2341" spans="1:6" x14ac:dyDescent="0.35">
      <c r="A2341" s="18"/>
      <c r="B2341" s="14"/>
      <c r="C2341" s="14"/>
      <c r="D2341" s="16"/>
      <c r="E2341" s="14"/>
      <c r="F2341" s="14"/>
    </row>
    <row r="2342" spans="1:6" x14ac:dyDescent="0.35">
      <c r="A2342" s="18"/>
      <c r="B2342" s="14"/>
      <c r="C2342" s="14"/>
      <c r="D2342" s="16"/>
      <c r="E2342" s="14"/>
      <c r="F2342" s="14"/>
    </row>
    <row r="2343" spans="1:6" x14ac:dyDescent="0.35">
      <c r="A2343" s="18"/>
      <c r="B2343" s="14"/>
      <c r="C2343" s="14"/>
      <c r="D2343" s="16"/>
      <c r="E2343" s="14"/>
      <c r="F2343" s="14"/>
    </row>
    <row r="2344" spans="1:6" x14ac:dyDescent="0.35">
      <c r="A2344" s="18"/>
      <c r="B2344" s="14"/>
      <c r="C2344" s="14"/>
      <c r="D2344" s="16"/>
      <c r="E2344" s="14"/>
      <c r="F2344" s="14"/>
    </row>
    <row r="2345" spans="1:6" x14ac:dyDescent="0.35">
      <c r="A2345" s="18"/>
      <c r="B2345" s="14"/>
      <c r="C2345" s="14"/>
      <c r="D2345" s="16"/>
      <c r="E2345" s="14"/>
      <c r="F2345" s="14"/>
    </row>
    <row r="2346" spans="1:6" x14ac:dyDescent="0.35">
      <c r="A2346" s="18"/>
      <c r="B2346" s="14"/>
      <c r="C2346" s="14"/>
      <c r="D2346" s="16"/>
      <c r="E2346" s="14"/>
      <c r="F2346" s="14"/>
    </row>
    <row r="2347" spans="1:6" x14ac:dyDescent="0.35">
      <c r="A2347" s="18"/>
      <c r="B2347" s="14"/>
      <c r="C2347" s="14"/>
      <c r="D2347" s="16"/>
      <c r="E2347" s="14"/>
      <c r="F2347" s="14"/>
    </row>
    <row r="2348" spans="1:6" x14ac:dyDescent="0.35">
      <c r="A2348" s="18"/>
      <c r="B2348" s="14"/>
      <c r="C2348" s="14"/>
      <c r="D2348" s="16"/>
      <c r="E2348" s="14"/>
      <c r="F2348" s="14"/>
    </row>
    <row r="2349" spans="1:6" x14ac:dyDescent="0.35">
      <c r="A2349" s="18"/>
      <c r="B2349" s="14"/>
      <c r="C2349" s="14"/>
      <c r="D2349" s="16"/>
      <c r="E2349" s="14"/>
      <c r="F2349" s="14"/>
    </row>
    <row r="2350" spans="1:6" x14ac:dyDescent="0.35">
      <c r="A2350" s="18"/>
      <c r="B2350" s="14"/>
      <c r="C2350" s="14"/>
      <c r="D2350" s="16"/>
      <c r="E2350" s="14"/>
      <c r="F2350" s="14"/>
    </row>
    <row r="2351" spans="1:6" x14ac:dyDescent="0.35">
      <c r="A2351" s="18"/>
      <c r="B2351" s="14"/>
      <c r="C2351" s="14"/>
      <c r="D2351" s="16"/>
      <c r="E2351" s="14"/>
      <c r="F2351" s="14"/>
    </row>
    <row r="2352" spans="1:6" x14ac:dyDescent="0.35">
      <c r="A2352" s="18"/>
      <c r="B2352" s="14"/>
      <c r="C2352" s="14"/>
      <c r="D2352" s="16"/>
      <c r="E2352" s="14"/>
      <c r="F2352" s="14"/>
    </row>
    <row r="2353" spans="1:6" x14ac:dyDescent="0.35">
      <c r="A2353" s="18"/>
      <c r="B2353" s="14"/>
      <c r="C2353" s="14"/>
      <c r="D2353" s="16"/>
      <c r="E2353" s="14"/>
      <c r="F2353" s="14"/>
    </row>
    <row r="2354" spans="1:6" x14ac:dyDescent="0.35">
      <c r="A2354" s="18"/>
      <c r="B2354" s="14"/>
      <c r="C2354" s="14"/>
      <c r="D2354" s="16"/>
      <c r="E2354" s="14"/>
      <c r="F2354" s="14"/>
    </row>
    <row r="2355" spans="1:6" x14ac:dyDescent="0.35">
      <c r="A2355" s="18"/>
      <c r="B2355" s="14"/>
      <c r="C2355" s="14"/>
      <c r="D2355" s="16"/>
      <c r="E2355" s="14"/>
      <c r="F2355" s="14"/>
    </row>
    <row r="2356" spans="1:6" x14ac:dyDescent="0.35">
      <c r="A2356" s="18"/>
      <c r="B2356" s="14"/>
      <c r="C2356" s="14"/>
      <c r="D2356" s="16"/>
      <c r="E2356" s="14"/>
      <c r="F2356" s="14"/>
    </row>
    <row r="2357" spans="1:6" x14ac:dyDescent="0.35">
      <c r="A2357" s="18"/>
      <c r="B2357" s="14"/>
      <c r="C2357" s="14"/>
      <c r="D2357" s="16"/>
      <c r="E2357" s="14"/>
      <c r="F2357" s="14"/>
    </row>
    <row r="2358" spans="1:6" x14ac:dyDescent="0.35">
      <c r="A2358" s="18"/>
      <c r="B2358" s="14"/>
      <c r="C2358" s="14"/>
      <c r="D2358" s="16"/>
      <c r="E2358" s="14"/>
      <c r="F2358" s="14"/>
    </row>
    <row r="2359" spans="1:6" x14ac:dyDescent="0.35">
      <c r="A2359" s="18"/>
      <c r="B2359" s="14"/>
      <c r="C2359" s="14"/>
      <c r="D2359" s="16"/>
      <c r="E2359" s="14"/>
      <c r="F2359" s="14"/>
    </row>
    <row r="2360" spans="1:6" x14ac:dyDescent="0.35">
      <c r="A2360" s="18"/>
      <c r="B2360" s="14"/>
      <c r="C2360" s="14"/>
      <c r="D2360" s="16"/>
      <c r="E2360" s="14"/>
      <c r="F2360" s="14"/>
    </row>
    <row r="2361" spans="1:6" x14ac:dyDescent="0.35">
      <c r="A2361" s="18"/>
      <c r="B2361" s="14"/>
      <c r="C2361" s="14"/>
      <c r="D2361" s="16"/>
      <c r="E2361" s="14"/>
      <c r="F2361" s="14"/>
    </row>
    <row r="2362" spans="1:6" x14ac:dyDescent="0.35">
      <c r="A2362" s="18"/>
      <c r="B2362" s="14"/>
      <c r="C2362" s="14"/>
      <c r="D2362" s="16"/>
      <c r="E2362" s="14"/>
      <c r="F2362" s="14"/>
    </row>
    <row r="2363" spans="1:6" x14ac:dyDescent="0.35">
      <c r="A2363" s="18"/>
      <c r="B2363" s="14"/>
      <c r="C2363" s="14"/>
      <c r="D2363" s="16"/>
      <c r="E2363" s="14"/>
      <c r="F2363" s="14"/>
    </row>
    <row r="2364" spans="1:6" x14ac:dyDescent="0.35">
      <c r="A2364" s="18"/>
      <c r="B2364" s="14"/>
      <c r="C2364" s="14"/>
      <c r="D2364" s="16"/>
      <c r="E2364" s="14"/>
      <c r="F2364" s="14"/>
    </row>
    <row r="2365" spans="1:6" x14ac:dyDescent="0.35">
      <c r="A2365" s="18"/>
      <c r="B2365" s="14"/>
      <c r="C2365" s="14"/>
      <c r="D2365" s="16"/>
      <c r="E2365" s="14"/>
      <c r="F2365" s="14"/>
    </row>
    <row r="2366" spans="1:6" x14ac:dyDescent="0.35">
      <c r="A2366" s="18"/>
      <c r="B2366" s="14"/>
      <c r="C2366" s="14"/>
      <c r="D2366" s="16"/>
      <c r="E2366" s="14"/>
      <c r="F2366" s="14"/>
    </row>
    <row r="2367" spans="1:6" x14ac:dyDescent="0.35">
      <c r="A2367" s="18"/>
      <c r="B2367" s="14"/>
      <c r="C2367" s="14"/>
      <c r="D2367" s="16"/>
      <c r="E2367" s="14"/>
      <c r="F2367" s="14"/>
    </row>
    <row r="2368" spans="1:6" x14ac:dyDescent="0.35">
      <c r="A2368" s="18"/>
      <c r="B2368" s="14"/>
      <c r="C2368" s="14"/>
      <c r="D2368" s="16"/>
      <c r="E2368" s="14"/>
      <c r="F2368" s="14"/>
    </row>
    <row r="2369" spans="1:6" x14ac:dyDescent="0.35">
      <c r="A2369" s="18"/>
      <c r="B2369" s="14"/>
      <c r="C2369" s="14"/>
      <c r="D2369" s="16"/>
      <c r="E2369" s="14"/>
      <c r="F2369" s="14"/>
    </row>
    <row r="2370" spans="1:6" x14ac:dyDescent="0.35">
      <c r="A2370" s="18"/>
      <c r="B2370" s="14"/>
      <c r="C2370" s="14"/>
      <c r="D2370" s="16"/>
      <c r="E2370" s="14"/>
      <c r="F2370" s="14"/>
    </row>
    <row r="2371" spans="1:6" x14ac:dyDescent="0.35">
      <c r="A2371" s="18"/>
      <c r="B2371" s="14"/>
      <c r="C2371" s="14"/>
      <c r="D2371" s="16"/>
      <c r="E2371" s="14"/>
      <c r="F2371" s="14"/>
    </row>
    <row r="2372" spans="1:6" x14ac:dyDescent="0.35">
      <c r="A2372" s="18"/>
      <c r="B2372" s="14"/>
      <c r="C2372" s="14"/>
      <c r="D2372" s="16"/>
      <c r="E2372" s="14"/>
      <c r="F2372" s="14"/>
    </row>
    <row r="2373" spans="1:6" x14ac:dyDescent="0.35">
      <c r="A2373" s="18"/>
      <c r="B2373" s="14"/>
      <c r="C2373" s="14"/>
      <c r="D2373" s="16"/>
      <c r="E2373" s="14"/>
      <c r="F2373" s="14"/>
    </row>
    <row r="2374" spans="1:6" x14ac:dyDescent="0.35">
      <c r="A2374" s="18"/>
      <c r="B2374" s="14"/>
      <c r="C2374" s="14"/>
      <c r="D2374" s="16"/>
      <c r="E2374" s="14"/>
      <c r="F2374" s="14"/>
    </row>
    <row r="2375" spans="1:6" x14ac:dyDescent="0.35">
      <c r="A2375" s="18"/>
      <c r="B2375" s="14"/>
      <c r="C2375" s="14"/>
      <c r="D2375" s="16"/>
      <c r="E2375" s="14"/>
      <c r="F2375" s="14"/>
    </row>
    <row r="2376" spans="1:6" x14ac:dyDescent="0.35">
      <c r="A2376" s="18"/>
      <c r="B2376" s="14"/>
      <c r="C2376" s="14"/>
      <c r="D2376" s="16"/>
      <c r="E2376" s="14"/>
      <c r="F2376" s="14"/>
    </row>
    <row r="2377" spans="1:6" x14ac:dyDescent="0.35">
      <c r="A2377" s="18"/>
      <c r="B2377" s="14"/>
      <c r="C2377" s="14"/>
      <c r="D2377" s="16"/>
      <c r="E2377" s="14"/>
      <c r="F2377" s="14"/>
    </row>
    <row r="2378" spans="1:6" x14ac:dyDescent="0.35">
      <c r="A2378" s="18"/>
      <c r="B2378" s="14"/>
      <c r="C2378" s="14"/>
      <c r="D2378" s="16"/>
      <c r="E2378" s="14"/>
      <c r="F2378" s="14"/>
    </row>
    <row r="2379" spans="1:6" x14ac:dyDescent="0.35">
      <c r="A2379" s="18"/>
      <c r="B2379" s="14"/>
      <c r="C2379" s="14"/>
      <c r="D2379" s="16"/>
      <c r="E2379" s="14"/>
      <c r="F2379" s="14"/>
    </row>
    <row r="2380" spans="1:6" x14ac:dyDescent="0.35">
      <c r="A2380" s="18"/>
      <c r="B2380" s="14"/>
      <c r="C2380" s="14"/>
      <c r="D2380" s="16"/>
      <c r="E2380" s="14"/>
      <c r="F2380" s="14"/>
    </row>
    <row r="2381" spans="1:6" x14ac:dyDescent="0.35">
      <c r="A2381" s="18"/>
      <c r="B2381" s="14"/>
      <c r="C2381" s="14"/>
      <c r="D2381" s="16"/>
      <c r="E2381" s="14"/>
      <c r="F2381" s="14"/>
    </row>
    <row r="2382" spans="1:6" x14ac:dyDescent="0.35">
      <c r="A2382" s="18"/>
      <c r="B2382" s="14"/>
      <c r="C2382" s="14"/>
      <c r="D2382" s="16"/>
      <c r="E2382" s="14"/>
      <c r="F2382" s="14"/>
    </row>
    <row r="2383" spans="1:6" x14ac:dyDescent="0.35">
      <c r="A2383" s="18"/>
      <c r="B2383" s="14"/>
      <c r="C2383" s="14"/>
      <c r="D2383" s="16"/>
      <c r="E2383" s="14"/>
      <c r="F2383" s="14"/>
    </row>
    <row r="2384" spans="1:6" x14ac:dyDescent="0.35">
      <c r="A2384" s="18"/>
      <c r="B2384" s="14"/>
      <c r="C2384" s="14"/>
      <c r="D2384" s="16"/>
      <c r="E2384" s="14"/>
      <c r="F2384" s="14"/>
    </row>
    <row r="2385" spans="1:6" x14ac:dyDescent="0.35">
      <c r="A2385" s="18"/>
      <c r="B2385" s="14"/>
      <c r="C2385" s="14"/>
      <c r="D2385" s="16"/>
      <c r="E2385" s="14"/>
      <c r="F2385" s="14"/>
    </row>
    <row r="2386" spans="1:6" x14ac:dyDescent="0.35">
      <c r="A2386" s="18"/>
      <c r="B2386" s="14"/>
      <c r="C2386" s="14"/>
      <c r="D2386" s="16"/>
      <c r="E2386" s="14"/>
      <c r="F2386" s="14"/>
    </row>
    <row r="2387" spans="1:6" x14ac:dyDescent="0.35">
      <c r="A2387" s="18"/>
      <c r="B2387" s="14"/>
      <c r="C2387" s="14"/>
      <c r="D2387" s="16"/>
      <c r="E2387" s="14"/>
      <c r="F2387" s="14"/>
    </row>
    <row r="2388" spans="1:6" x14ac:dyDescent="0.35">
      <c r="A2388" s="18"/>
      <c r="B2388" s="14"/>
      <c r="C2388" s="14"/>
      <c r="D2388" s="16"/>
      <c r="E2388" s="14"/>
      <c r="F2388" s="14"/>
    </row>
    <row r="2389" spans="1:6" x14ac:dyDescent="0.35">
      <c r="A2389" s="18"/>
      <c r="B2389" s="14"/>
      <c r="C2389" s="14"/>
      <c r="D2389" s="16"/>
      <c r="E2389" s="14"/>
      <c r="F2389" s="14"/>
    </row>
    <row r="2390" spans="1:6" x14ac:dyDescent="0.35">
      <c r="A2390" s="18"/>
      <c r="B2390" s="14"/>
      <c r="C2390" s="14"/>
      <c r="D2390" s="16"/>
      <c r="E2390" s="14"/>
      <c r="F2390" s="14"/>
    </row>
    <row r="2391" spans="1:6" x14ac:dyDescent="0.35">
      <c r="A2391" s="18"/>
      <c r="B2391" s="14"/>
      <c r="C2391" s="14"/>
      <c r="D2391" s="16"/>
      <c r="E2391" s="14"/>
      <c r="F2391" s="14"/>
    </row>
    <row r="2392" spans="1:6" x14ac:dyDescent="0.35">
      <c r="A2392" s="18"/>
      <c r="B2392" s="14"/>
      <c r="C2392" s="14"/>
      <c r="D2392" s="16"/>
      <c r="E2392" s="14"/>
      <c r="F2392" s="14"/>
    </row>
    <row r="2393" spans="1:6" x14ac:dyDescent="0.35">
      <c r="A2393" s="18"/>
      <c r="B2393" s="14"/>
      <c r="C2393" s="14"/>
      <c r="D2393" s="16"/>
      <c r="E2393" s="14"/>
      <c r="F2393" s="14"/>
    </row>
    <row r="2394" spans="1:6" x14ac:dyDescent="0.35">
      <c r="A2394" s="18"/>
      <c r="B2394" s="14"/>
      <c r="C2394" s="14"/>
      <c r="D2394" s="16"/>
      <c r="E2394" s="14"/>
      <c r="F2394" s="14"/>
    </row>
    <row r="2395" spans="1:6" x14ac:dyDescent="0.35">
      <c r="A2395" s="18"/>
      <c r="B2395" s="14"/>
      <c r="C2395" s="14"/>
      <c r="D2395" s="16"/>
      <c r="E2395" s="14"/>
      <c r="F2395" s="14"/>
    </row>
    <row r="2396" spans="1:6" x14ac:dyDescent="0.35">
      <c r="A2396" s="18"/>
      <c r="B2396" s="14"/>
      <c r="C2396" s="14"/>
      <c r="D2396" s="16"/>
      <c r="E2396" s="14"/>
      <c r="F2396" s="14"/>
    </row>
    <row r="2397" spans="1:6" x14ac:dyDescent="0.35">
      <c r="A2397" s="18"/>
      <c r="B2397" s="14"/>
      <c r="C2397" s="14"/>
      <c r="D2397" s="16"/>
      <c r="E2397" s="14"/>
      <c r="F2397" s="14"/>
    </row>
    <row r="2398" spans="1:6" x14ac:dyDescent="0.35">
      <c r="A2398" s="18"/>
      <c r="B2398" s="14"/>
      <c r="C2398" s="14"/>
      <c r="D2398" s="16"/>
      <c r="E2398" s="14"/>
      <c r="F2398" s="14"/>
    </row>
    <row r="2399" spans="1:6" x14ac:dyDescent="0.35">
      <c r="A2399" s="18"/>
      <c r="B2399" s="14"/>
      <c r="C2399" s="14"/>
      <c r="D2399" s="16"/>
      <c r="E2399" s="14"/>
      <c r="F2399" s="14"/>
    </row>
    <row r="2400" spans="1:6" x14ac:dyDescent="0.35">
      <c r="A2400" s="18"/>
      <c r="B2400" s="14"/>
      <c r="C2400" s="14"/>
      <c r="D2400" s="16"/>
      <c r="E2400" s="14"/>
      <c r="F2400" s="14"/>
    </row>
    <row r="2401" spans="1:6" x14ac:dyDescent="0.35">
      <c r="A2401" s="18"/>
      <c r="B2401" s="14"/>
      <c r="C2401" s="14"/>
      <c r="D2401" s="16"/>
      <c r="E2401" s="14"/>
      <c r="F2401" s="14"/>
    </row>
    <row r="2402" spans="1:6" x14ac:dyDescent="0.35">
      <c r="A2402" s="18"/>
      <c r="B2402" s="14"/>
      <c r="C2402" s="14"/>
      <c r="D2402" s="16"/>
      <c r="E2402" s="14"/>
      <c r="F2402" s="14"/>
    </row>
    <row r="2403" spans="1:6" x14ac:dyDescent="0.35">
      <c r="A2403" s="18"/>
      <c r="B2403" s="14"/>
      <c r="C2403" s="14"/>
      <c r="D2403" s="16"/>
      <c r="E2403" s="14"/>
      <c r="F2403" s="14"/>
    </row>
    <row r="2404" spans="1:6" x14ac:dyDescent="0.35">
      <c r="A2404" s="18"/>
      <c r="B2404" s="14"/>
      <c r="C2404" s="14"/>
      <c r="D2404" s="16"/>
      <c r="E2404" s="14"/>
      <c r="F2404" s="14"/>
    </row>
    <row r="2405" spans="1:6" x14ac:dyDescent="0.35">
      <c r="A2405" s="18"/>
      <c r="B2405" s="14"/>
      <c r="C2405" s="14"/>
      <c r="D2405" s="16"/>
      <c r="E2405" s="14"/>
      <c r="F2405" s="14"/>
    </row>
    <row r="2406" spans="1:6" x14ac:dyDescent="0.35">
      <c r="A2406" s="18"/>
      <c r="B2406" s="14"/>
      <c r="C2406" s="14"/>
      <c r="D2406" s="16"/>
      <c r="E2406" s="14"/>
      <c r="F2406" s="14"/>
    </row>
    <row r="2407" spans="1:6" x14ac:dyDescent="0.35">
      <c r="A2407" s="18"/>
      <c r="B2407" s="14"/>
      <c r="C2407" s="14"/>
      <c r="D2407" s="16"/>
      <c r="E2407" s="14"/>
      <c r="F2407" s="14"/>
    </row>
    <row r="2408" spans="1:6" x14ac:dyDescent="0.35">
      <c r="A2408" s="18"/>
      <c r="B2408" s="14"/>
      <c r="C2408" s="14"/>
      <c r="D2408" s="16"/>
      <c r="E2408" s="14"/>
      <c r="F2408" s="14"/>
    </row>
    <row r="2409" spans="1:6" x14ac:dyDescent="0.35">
      <c r="A2409" s="18"/>
      <c r="B2409" s="14"/>
      <c r="C2409" s="14"/>
      <c r="D2409" s="16"/>
      <c r="E2409" s="14"/>
      <c r="F2409" s="14"/>
    </row>
    <row r="2410" spans="1:6" x14ac:dyDescent="0.35">
      <c r="A2410" s="18"/>
      <c r="B2410" s="14"/>
      <c r="C2410" s="14"/>
      <c r="D2410" s="16"/>
      <c r="E2410" s="14"/>
      <c r="F2410" s="14"/>
    </row>
    <row r="2411" spans="1:6" x14ac:dyDescent="0.35">
      <c r="A2411" s="18"/>
      <c r="B2411" s="14"/>
      <c r="C2411" s="14"/>
      <c r="D2411" s="16"/>
      <c r="E2411" s="14"/>
      <c r="F2411" s="14"/>
    </row>
    <row r="2412" spans="1:6" x14ac:dyDescent="0.35">
      <c r="A2412" s="18"/>
      <c r="B2412" s="14"/>
      <c r="C2412" s="14"/>
      <c r="D2412" s="16"/>
      <c r="E2412" s="14"/>
      <c r="F2412" s="14"/>
    </row>
    <row r="2413" spans="1:6" x14ac:dyDescent="0.35">
      <c r="A2413" s="18"/>
      <c r="B2413" s="14"/>
      <c r="C2413" s="14"/>
      <c r="D2413" s="16"/>
      <c r="E2413" s="14"/>
      <c r="F2413" s="14"/>
    </row>
    <row r="2414" spans="1:6" x14ac:dyDescent="0.35">
      <c r="A2414" s="18"/>
      <c r="B2414" s="14"/>
      <c r="C2414" s="14"/>
      <c r="D2414" s="16"/>
      <c r="E2414" s="14"/>
      <c r="F2414" s="14"/>
    </row>
    <row r="2415" spans="1:6" x14ac:dyDescent="0.35">
      <c r="A2415" s="18"/>
      <c r="B2415" s="14"/>
      <c r="C2415" s="14"/>
      <c r="D2415" s="16"/>
      <c r="E2415" s="14"/>
      <c r="F2415" s="14"/>
    </row>
    <row r="2416" spans="1:6" x14ac:dyDescent="0.35">
      <c r="A2416" s="18"/>
      <c r="B2416" s="14"/>
      <c r="C2416" s="14"/>
      <c r="D2416" s="16"/>
      <c r="E2416" s="14"/>
      <c r="F2416" s="14"/>
    </row>
    <row r="2417" spans="1:6" x14ac:dyDescent="0.35">
      <c r="A2417" s="18"/>
      <c r="B2417" s="14"/>
      <c r="C2417" s="14"/>
      <c r="D2417" s="16"/>
      <c r="E2417" s="14"/>
      <c r="F2417" s="14"/>
    </row>
    <row r="2418" spans="1:6" x14ac:dyDescent="0.35">
      <c r="A2418" s="18"/>
      <c r="B2418" s="14"/>
      <c r="C2418" s="14"/>
      <c r="D2418" s="16"/>
      <c r="E2418" s="14"/>
      <c r="F2418" s="14"/>
    </row>
    <row r="2419" spans="1:6" x14ac:dyDescent="0.35">
      <c r="A2419" s="18"/>
      <c r="B2419" s="14"/>
      <c r="C2419" s="14"/>
      <c r="D2419" s="16"/>
      <c r="E2419" s="14"/>
      <c r="F2419" s="14"/>
    </row>
    <row r="2420" spans="1:6" x14ac:dyDescent="0.35">
      <c r="A2420" s="18"/>
      <c r="B2420" s="14"/>
      <c r="C2420" s="14"/>
      <c r="D2420" s="16"/>
      <c r="E2420" s="14"/>
      <c r="F2420" s="14"/>
    </row>
    <row r="2421" spans="1:6" x14ac:dyDescent="0.35">
      <c r="A2421" s="18"/>
      <c r="B2421" s="14"/>
      <c r="C2421" s="14"/>
      <c r="D2421" s="16"/>
      <c r="E2421" s="14"/>
      <c r="F2421" s="14"/>
    </row>
    <row r="2422" spans="1:6" x14ac:dyDescent="0.35">
      <c r="A2422" s="18"/>
      <c r="B2422" s="14"/>
      <c r="C2422" s="14"/>
      <c r="D2422" s="16"/>
      <c r="E2422" s="14"/>
      <c r="F2422" s="14"/>
    </row>
    <row r="2423" spans="1:6" x14ac:dyDescent="0.35">
      <c r="A2423" s="18"/>
      <c r="B2423" s="14"/>
      <c r="C2423" s="14"/>
      <c r="D2423" s="16"/>
      <c r="E2423" s="14"/>
      <c r="F2423" s="14"/>
    </row>
    <row r="2424" spans="1:6" x14ac:dyDescent="0.35">
      <c r="A2424" s="18"/>
      <c r="B2424" s="14"/>
      <c r="C2424" s="14"/>
      <c r="D2424" s="16"/>
      <c r="E2424" s="14"/>
      <c r="F2424" s="14"/>
    </row>
    <row r="2425" spans="1:6" x14ac:dyDescent="0.35">
      <c r="A2425" s="18"/>
      <c r="B2425" s="14"/>
      <c r="C2425" s="14"/>
      <c r="D2425" s="16"/>
      <c r="E2425" s="14"/>
      <c r="F2425" s="14"/>
    </row>
    <row r="2426" spans="1:6" x14ac:dyDescent="0.35">
      <c r="A2426" s="18"/>
      <c r="B2426" s="14"/>
      <c r="C2426" s="14"/>
      <c r="D2426" s="16"/>
      <c r="E2426" s="14"/>
      <c r="F2426" s="14"/>
    </row>
    <row r="2427" spans="1:6" x14ac:dyDescent="0.35">
      <c r="A2427" s="18"/>
      <c r="B2427" s="14"/>
      <c r="C2427" s="14"/>
      <c r="D2427" s="16"/>
      <c r="E2427" s="14"/>
      <c r="F2427" s="14"/>
    </row>
    <row r="2428" spans="1:6" x14ac:dyDescent="0.35">
      <c r="A2428" s="18"/>
      <c r="B2428" s="14"/>
      <c r="C2428" s="14"/>
      <c r="D2428" s="16"/>
      <c r="E2428" s="14"/>
      <c r="F2428" s="14"/>
    </row>
    <row r="2429" spans="1:6" x14ac:dyDescent="0.35">
      <c r="A2429" s="18"/>
      <c r="B2429" s="14"/>
      <c r="C2429" s="14"/>
      <c r="D2429" s="16"/>
      <c r="E2429" s="14"/>
      <c r="F2429" s="14"/>
    </row>
    <row r="2430" spans="1:6" x14ac:dyDescent="0.35">
      <c r="A2430" s="18"/>
      <c r="B2430" s="14"/>
      <c r="C2430" s="14"/>
      <c r="D2430" s="16"/>
      <c r="E2430" s="14"/>
      <c r="F2430" s="14"/>
    </row>
    <row r="2431" spans="1:6" x14ac:dyDescent="0.35">
      <c r="A2431" s="18"/>
      <c r="B2431" s="14"/>
      <c r="C2431" s="14"/>
      <c r="D2431" s="16"/>
      <c r="E2431" s="14"/>
      <c r="F2431" s="14"/>
    </row>
    <row r="2432" spans="1:6" x14ac:dyDescent="0.35">
      <c r="A2432" s="18"/>
      <c r="B2432" s="14"/>
      <c r="C2432" s="14"/>
      <c r="D2432" s="16"/>
      <c r="E2432" s="14"/>
      <c r="F2432" s="14"/>
    </row>
    <row r="2433" spans="1:6" x14ac:dyDescent="0.35">
      <c r="A2433" s="18"/>
      <c r="B2433" s="14"/>
      <c r="C2433" s="14"/>
      <c r="D2433" s="16"/>
      <c r="E2433" s="14"/>
      <c r="F2433" s="14"/>
    </row>
    <row r="2434" spans="1:6" x14ac:dyDescent="0.35">
      <c r="A2434" s="18"/>
      <c r="B2434" s="14"/>
      <c r="C2434" s="14"/>
      <c r="D2434" s="16"/>
      <c r="E2434" s="14"/>
      <c r="F2434" s="14"/>
    </row>
    <row r="2435" spans="1:6" x14ac:dyDescent="0.35">
      <c r="A2435" s="18"/>
      <c r="B2435" s="14"/>
      <c r="C2435" s="14"/>
      <c r="D2435" s="16"/>
      <c r="E2435" s="14"/>
      <c r="F2435" s="14"/>
    </row>
    <row r="2436" spans="1:6" x14ac:dyDescent="0.35">
      <c r="A2436" s="18"/>
      <c r="B2436" s="14"/>
      <c r="C2436" s="14"/>
      <c r="D2436" s="16"/>
      <c r="E2436" s="14"/>
      <c r="F2436" s="14"/>
    </row>
    <row r="2437" spans="1:6" x14ac:dyDescent="0.35">
      <c r="A2437" s="18"/>
      <c r="B2437" s="14"/>
      <c r="C2437" s="14"/>
      <c r="D2437" s="16"/>
      <c r="E2437" s="14"/>
      <c r="F2437" s="14"/>
    </row>
    <row r="2438" spans="1:6" x14ac:dyDescent="0.35">
      <c r="A2438" s="18"/>
      <c r="B2438" s="14"/>
      <c r="C2438" s="14"/>
      <c r="D2438" s="16"/>
      <c r="E2438" s="14"/>
      <c r="F2438" s="14"/>
    </row>
    <row r="2439" spans="1:6" x14ac:dyDescent="0.35">
      <c r="A2439" s="18"/>
      <c r="B2439" s="14"/>
      <c r="C2439" s="14"/>
      <c r="D2439" s="16"/>
      <c r="E2439" s="14"/>
      <c r="F2439" s="14"/>
    </row>
    <row r="2440" spans="1:6" x14ac:dyDescent="0.35">
      <c r="A2440" s="18"/>
      <c r="B2440" s="14"/>
      <c r="C2440" s="14"/>
      <c r="D2440" s="16"/>
      <c r="E2440" s="14"/>
      <c r="F2440" s="14"/>
    </row>
    <row r="2441" spans="1:6" x14ac:dyDescent="0.35">
      <c r="A2441" s="18"/>
      <c r="B2441" s="14"/>
      <c r="C2441" s="14"/>
      <c r="D2441" s="16"/>
      <c r="E2441" s="14"/>
      <c r="F2441" s="14"/>
    </row>
    <row r="2442" spans="1:6" x14ac:dyDescent="0.35">
      <c r="A2442" s="18"/>
      <c r="B2442" s="14"/>
      <c r="C2442" s="14"/>
      <c r="D2442" s="16"/>
      <c r="E2442" s="14"/>
      <c r="F2442" s="14"/>
    </row>
    <row r="2443" spans="1:6" x14ac:dyDescent="0.35">
      <c r="A2443" s="18"/>
      <c r="B2443" s="14"/>
      <c r="C2443" s="14"/>
      <c r="D2443" s="16"/>
      <c r="E2443" s="14"/>
      <c r="F2443" s="14"/>
    </row>
    <row r="2444" spans="1:6" x14ac:dyDescent="0.35">
      <c r="A2444" s="18"/>
      <c r="B2444" s="14"/>
      <c r="C2444" s="14"/>
      <c r="D2444" s="16"/>
      <c r="E2444" s="14"/>
      <c r="F2444" s="14"/>
    </row>
    <row r="2445" spans="1:6" x14ac:dyDescent="0.35">
      <c r="A2445" s="18"/>
      <c r="B2445" s="14"/>
      <c r="C2445" s="14"/>
      <c r="D2445" s="16"/>
      <c r="E2445" s="14"/>
      <c r="F2445" s="14"/>
    </row>
    <row r="2446" spans="1:6" x14ac:dyDescent="0.35">
      <c r="A2446" s="18"/>
      <c r="B2446" s="14"/>
      <c r="C2446" s="14"/>
      <c r="D2446" s="16"/>
      <c r="E2446" s="14"/>
      <c r="F2446" s="14"/>
    </row>
    <row r="2447" spans="1:6" x14ac:dyDescent="0.35">
      <c r="A2447" s="18"/>
      <c r="B2447" s="14"/>
      <c r="C2447" s="14"/>
      <c r="D2447" s="16"/>
      <c r="E2447" s="14"/>
      <c r="F2447" s="14"/>
    </row>
    <row r="2448" spans="1:6" x14ac:dyDescent="0.35">
      <c r="A2448" s="18"/>
      <c r="B2448" s="14"/>
      <c r="C2448" s="14"/>
      <c r="D2448" s="16"/>
      <c r="E2448" s="14"/>
      <c r="F2448" s="14"/>
    </row>
    <row r="2449" spans="1:6" x14ac:dyDescent="0.35">
      <c r="A2449" s="18"/>
      <c r="B2449" s="14"/>
      <c r="C2449" s="14"/>
      <c r="D2449" s="16"/>
      <c r="E2449" s="14"/>
      <c r="F2449" s="14"/>
    </row>
    <row r="2450" spans="1:6" x14ac:dyDescent="0.35">
      <c r="A2450" s="18"/>
      <c r="B2450" s="14"/>
      <c r="C2450" s="14"/>
      <c r="D2450" s="16"/>
      <c r="E2450" s="14"/>
      <c r="F2450" s="14"/>
    </row>
    <row r="2451" spans="1:6" x14ac:dyDescent="0.35">
      <c r="A2451" s="18"/>
      <c r="B2451" s="14"/>
      <c r="C2451" s="14"/>
      <c r="D2451" s="16"/>
      <c r="E2451" s="14"/>
      <c r="F2451" s="14"/>
    </row>
    <row r="2452" spans="1:6" x14ac:dyDescent="0.35">
      <c r="A2452" s="18"/>
      <c r="B2452" s="14"/>
      <c r="C2452" s="14"/>
      <c r="D2452" s="16"/>
      <c r="E2452" s="14"/>
      <c r="F2452" s="14"/>
    </row>
    <row r="2453" spans="1:6" x14ac:dyDescent="0.35">
      <c r="A2453" s="18"/>
      <c r="B2453" s="14"/>
      <c r="C2453" s="14"/>
      <c r="D2453" s="16"/>
      <c r="E2453" s="14"/>
      <c r="F2453" s="14"/>
    </row>
    <row r="2454" spans="1:6" x14ac:dyDescent="0.35">
      <c r="A2454" s="18"/>
      <c r="B2454" s="14"/>
      <c r="C2454" s="14"/>
      <c r="D2454" s="16"/>
      <c r="E2454" s="14"/>
      <c r="F2454" s="14"/>
    </row>
    <row r="2455" spans="1:6" x14ac:dyDescent="0.35">
      <c r="A2455" s="18"/>
      <c r="B2455" s="14"/>
      <c r="C2455" s="14"/>
      <c r="D2455" s="16"/>
      <c r="E2455" s="14"/>
      <c r="F2455" s="14"/>
    </row>
    <row r="2456" spans="1:6" x14ac:dyDescent="0.35">
      <c r="A2456" s="18"/>
      <c r="B2456" s="14"/>
      <c r="C2456" s="14"/>
      <c r="D2456" s="16"/>
      <c r="E2456" s="14"/>
      <c r="F2456" s="14"/>
    </row>
    <row r="2457" spans="1:6" x14ac:dyDescent="0.35">
      <c r="A2457" s="18"/>
      <c r="B2457" s="14"/>
      <c r="C2457" s="14"/>
      <c r="D2457" s="16"/>
      <c r="E2457" s="14"/>
      <c r="F2457" s="14"/>
    </row>
    <row r="2458" spans="1:6" x14ac:dyDescent="0.35">
      <c r="A2458" s="18"/>
      <c r="B2458" s="14"/>
      <c r="C2458" s="14"/>
      <c r="D2458" s="16"/>
      <c r="E2458" s="14"/>
      <c r="F2458" s="14"/>
    </row>
    <row r="2459" spans="1:6" x14ac:dyDescent="0.35">
      <c r="A2459" s="18"/>
      <c r="B2459" s="14"/>
      <c r="C2459" s="14"/>
      <c r="D2459" s="16"/>
      <c r="E2459" s="14"/>
      <c r="F2459" s="14"/>
    </row>
    <row r="2460" spans="1:6" x14ac:dyDescent="0.35">
      <c r="A2460" s="18"/>
      <c r="B2460" s="14"/>
      <c r="C2460" s="14"/>
      <c r="D2460" s="16"/>
      <c r="E2460" s="14"/>
      <c r="F2460" s="14"/>
    </row>
    <row r="2461" spans="1:6" x14ac:dyDescent="0.35">
      <c r="A2461" s="18"/>
      <c r="B2461" s="14"/>
      <c r="C2461" s="14"/>
      <c r="D2461" s="16"/>
      <c r="E2461" s="14"/>
      <c r="F2461" s="14"/>
    </row>
    <row r="2462" spans="1:6" x14ac:dyDescent="0.35">
      <c r="A2462" s="18"/>
      <c r="B2462" s="14"/>
      <c r="C2462" s="14"/>
      <c r="D2462" s="16"/>
      <c r="E2462" s="14"/>
      <c r="F2462" s="14"/>
    </row>
    <row r="2463" spans="1:6" x14ac:dyDescent="0.35">
      <c r="A2463" s="18"/>
      <c r="B2463" s="14"/>
      <c r="C2463" s="14"/>
      <c r="D2463" s="16"/>
      <c r="E2463" s="14"/>
      <c r="F2463" s="14"/>
    </row>
    <row r="2464" spans="1:6" x14ac:dyDescent="0.35">
      <c r="A2464" s="18"/>
      <c r="B2464" s="14"/>
      <c r="C2464" s="14"/>
      <c r="D2464" s="16"/>
      <c r="E2464" s="14"/>
      <c r="F2464" s="14"/>
    </row>
    <row r="2465" spans="1:6" x14ac:dyDescent="0.35">
      <c r="A2465" s="18"/>
      <c r="B2465" s="14"/>
      <c r="C2465" s="14"/>
      <c r="D2465" s="16"/>
      <c r="E2465" s="14"/>
      <c r="F2465" s="14"/>
    </row>
    <row r="2466" spans="1:6" x14ac:dyDescent="0.35">
      <c r="A2466" s="18"/>
      <c r="B2466" s="14"/>
      <c r="C2466" s="14"/>
      <c r="D2466" s="16"/>
      <c r="E2466" s="14"/>
      <c r="F2466" s="14"/>
    </row>
    <row r="2467" spans="1:6" x14ac:dyDescent="0.35">
      <c r="A2467" s="18"/>
      <c r="B2467" s="14"/>
      <c r="C2467" s="14"/>
      <c r="D2467" s="16"/>
      <c r="E2467" s="14"/>
      <c r="F2467" s="14"/>
    </row>
    <row r="2468" spans="1:6" x14ac:dyDescent="0.35">
      <c r="A2468" s="18"/>
      <c r="B2468" s="14"/>
      <c r="C2468" s="14"/>
      <c r="D2468" s="16"/>
      <c r="E2468" s="14"/>
      <c r="F2468" s="14"/>
    </row>
    <row r="2469" spans="1:6" x14ac:dyDescent="0.35">
      <c r="A2469" s="18"/>
      <c r="B2469" s="14"/>
      <c r="C2469" s="14"/>
      <c r="D2469" s="16"/>
      <c r="E2469" s="14"/>
      <c r="F2469" s="14"/>
    </row>
    <row r="2470" spans="1:6" x14ac:dyDescent="0.35">
      <c r="A2470" s="18"/>
      <c r="B2470" s="14"/>
      <c r="C2470" s="14"/>
      <c r="D2470" s="16"/>
      <c r="E2470" s="14"/>
      <c r="F2470" s="14"/>
    </row>
    <row r="2471" spans="1:6" x14ac:dyDescent="0.35">
      <c r="A2471" s="18"/>
      <c r="B2471" s="14"/>
      <c r="C2471" s="14"/>
      <c r="D2471" s="16"/>
      <c r="E2471" s="14"/>
      <c r="F2471" s="14"/>
    </row>
    <row r="2472" spans="1:6" x14ac:dyDescent="0.35">
      <c r="A2472" s="18"/>
      <c r="B2472" s="14"/>
      <c r="C2472" s="14"/>
      <c r="D2472" s="16"/>
      <c r="E2472" s="14"/>
      <c r="F2472" s="14"/>
    </row>
    <row r="2473" spans="1:6" x14ac:dyDescent="0.35">
      <c r="A2473" s="18"/>
      <c r="B2473" s="14"/>
      <c r="C2473" s="14"/>
      <c r="D2473" s="16"/>
      <c r="E2473" s="14"/>
      <c r="F2473" s="14"/>
    </row>
    <row r="2474" spans="1:6" x14ac:dyDescent="0.35">
      <c r="A2474" s="18"/>
      <c r="B2474" s="14"/>
      <c r="C2474" s="14"/>
      <c r="D2474" s="16"/>
      <c r="E2474" s="14"/>
      <c r="F2474" s="14"/>
    </row>
    <row r="2475" spans="1:6" x14ac:dyDescent="0.35">
      <c r="A2475" s="18"/>
      <c r="B2475" s="14"/>
      <c r="C2475" s="14"/>
      <c r="D2475" s="16"/>
      <c r="E2475" s="14"/>
      <c r="F2475" s="14"/>
    </row>
    <row r="2476" spans="1:6" x14ac:dyDescent="0.35">
      <c r="A2476" s="18"/>
      <c r="B2476" s="14"/>
      <c r="C2476" s="14"/>
      <c r="D2476" s="16"/>
      <c r="E2476" s="14"/>
      <c r="F2476" s="14"/>
    </row>
    <row r="2477" spans="1:6" x14ac:dyDescent="0.35">
      <c r="A2477" s="18"/>
      <c r="B2477" s="14"/>
      <c r="C2477" s="14"/>
      <c r="D2477" s="16"/>
      <c r="E2477" s="14"/>
      <c r="F2477" s="14"/>
    </row>
    <row r="2478" spans="1:6" x14ac:dyDescent="0.35">
      <c r="A2478" s="18"/>
      <c r="B2478" s="14"/>
      <c r="C2478" s="14"/>
      <c r="D2478" s="16"/>
      <c r="E2478" s="14"/>
      <c r="F2478" s="14"/>
    </row>
    <row r="2479" spans="1:6" x14ac:dyDescent="0.35">
      <c r="A2479" s="18"/>
      <c r="B2479" s="14"/>
      <c r="C2479" s="14"/>
      <c r="D2479" s="16"/>
      <c r="E2479" s="14"/>
      <c r="F2479" s="14"/>
    </row>
    <row r="2480" spans="1:6" x14ac:dyDescent="0.35">
      <c r="A2480" s="18"/>
      <c r="B2480" s="14"/>
      <c r="C2480" s="14"/>
      <c r="D2480" s="16"/>
      <c r="E2480" s="14"/>
      <c r="F2480" s="14"/>
    </row>
    <row r="2481" spans="1:6" x14ac:dyDescent="0.35">
      <c r="A2481" s="18"/>
      <c r="B2481" s="14"/>
      <c r="C2481" s="14"/>
      <c r="D2481" s="16"/>
      <c r="E2481" s="14"/>
      <c r="F2481" s="14"/>
    </row>
    <row r="2482" spans="1:6" x14ac:dyDescent="0.35">
      <c r="A2482" s="18"/>
      <c r="B2482" s="14"/>
      <c r="C2482" s="14"/>
      <c r="D2482" s="16"/>
      <c r="E2482" s="14"/>
      <c r="F2482" s="14"/>
    </row>
    <row r="2483" spans="1:6" x14ac:dyDescent="0.35">
      <c r="A2483" s="18"/>
      <c r="B2483" s="14"/>
      <c r="C2483" s="14"/>
      <c r="D2483" s="16"/>
      <c r="E2483" s="14"/>
      <c r="F2483" s="14"/>
    </row>
    <row r="2484" spans="1:6" x14ac:dyDescent="0.35">
      <c r="A2484" s="18"/>
      <c r="B2484" s="14"/>
      <c r="C2484" s="14"/>
      <c r="D2484" s="16"/>
      <c r="E2484" s="14"/>
      <c r="F2484" s="14"/>
    </row>
    <row r="2485" spans="1:6" x14ac:dyDescent="0.35">
      <c r="A2485" s="18"/>
      <c r="B2485" s="14"/>
      <c r="C2485" s="14"/>
      <c r="D2485" s="16"/>
      <c r="E2485" s="14"/>
      <c r="F2485" s="14"/>
    </row>
    <row r="2486" spans="1:6" x14ac:dyDescent="0.35">
      <c r="A2486" s="18"/>
      <c r="B2486" s="14"/>
      <c r="C2486" s="14"/>
      <c r="D2486" s="16"/>
      <c r="E2486" s="14"/>
      <c r="F2486" s="14"/>
    </row>
    <row r="2487" spans="1:6" x14ac:dyDescent="0.35">
      <c r="A2487" s="18"/>
      <c r="B2487" s="14"/>
      <c r="C2487" s="14"/>
      <c r="D2487" s="16"/>
      <c r="E2487" s="14"/>
      <c r="F2487" s="14"/>
    </row>
    <row r="2488" spans="1:6" x14ac:dyDescent="0.35">
      <c r="A2488" s="18"/>
      <c r="B2488" s="14"/>
      <c r="C2488" s="14"/>
      <c r="D2488" s="16"/>
      <c r="E2488" s="14"/>
      <c r="F2488" s="14"/>
    </row>
    <row r="2489" spans="1:6" x14ac:dyDescent="0.35">
      <c r="A2489" s="18"/>
      <c r="B2489" s="14"/>
      <c r="C2489" s="14"/>
      <c r="D2489" s="16"/>
      <c r="E2489" s="14"/>
      <c r="F2489" s="14"/>
    </row>
    <row r="2490" spans="1:6" x14ac:dyDescent="0.35">
      <c r="A2490" s="18"/>
      <c r="B2490" s="14"/>
      <c r="C2490" s="14"/>
      <c r="D2490" s="16"/>
      <c r="E2490" s="14"/>
      <c r="F2490" s="14"/>
    </row>
    <row r="2491" spans="1:6" x14ac:dyDescent="0.35">
      <c r="A2491" s="18"/>
      <c r="B2491" s="14"/>
      <c r="C2491" s="14"/>
      <c r="D2491" s="16"/>
      <c r="E2491" s="14"/>
      <c r="F2491" s="14"/>
    </row>
    <row r="2492" spans="1:6" x14ac:dyDescent="0.35">
      <c r="A2492" s="18"/>
      <c r="B2492" s="14"/>
      <c r="C2492" s="14"/>
      <c r="D2492" s="16"/>
      <c r="E2492" s="14"/>
      <c r="F2492" s="14"/>
    </row>
    <row r="2493" spans="1:6" x14ac:dyDescent="0.35">
      <c r="A2493" s="18"/>
      <c r="B2493" s="14"/>
      <c r="C2493" s="14"/>
      <c r="D2493" s="16"/>
      <c r="E2493" s="14"/>
      <c r="F2493" s="14"/>
    </row>
    <row r="2494" spans="1:6" x14ac:dyDescent="0.35">
      <c r="A2494" s="18"/>
      <c r="B2494" s="14"/>
      <c r="C2494" s="14"/>
      <c r="D2494" s="16"/>
      <c r="E2494" s="14"/>
      <c r="F2494" s="14"/>
    </row>
    <row r="2495" spans="1:6" x14ac:dyDescent="0.35">
      <c r="A2495" s="18"/>
      <c r="B2495" s="14"/>
      <c r="C2495" s="14"/>
      <c r="D2495" s="16"/>
      <c r="E2495" s="14"/>
      <c r="F2495" s="14"/>
    </row>
    <row r="2496" spans="1:6" x14ac:dyDescent="0.35">
      <c r="A2496" s="18"/>
      <c r="B2496" s="14"/>
      <c r="C2496" s="14"/>
      <c r="D2496" s="16"/>
      <c r="E2496" s="14"/>
      <c r="F2496" s="14"/>
    </row>
    <row r="2497" spans="1:6" x14ac:dyDescent="0.35">
      <c r="A2497" s="18"/>
      <c r="B2497" s="14"/>
      <c r="C2497" s="14"/>
      <c r="D2497" s="16"/>
      <c r="E2497" s="14"/>
      <c r="F2497" s="14"/>
    </row>
    <row r="2498" spans="1:6" x14ac:dyDescent="0.35">
      <c r="A2498" s="18"/>
      <c r="B2498" s="14"/>
      <c r="C2498" s="14"/>
      <c r="D2498" s="16"/>
      <c r="E2498" s="14"/>
      <c r="F2498" s="14"/>
    </row>
    <row r="2499" spans="1:6" x14ac:dyDescent="0.35">
      <c r="A2499" s="18"/>
      <c r="B2499" s="14"/>
      <c r="C2499" s="14"/>
      <c r="D2499" s="16"/>
      <c r="E2499" s="14"/>
      <c r="F2499" s="14"/>
    </row>
    <row r="2500" spans="1:6" x14ac:dyDescent="0.35">
      <c r="A2500" s="18"/>
      <c r="B2500" s="14"/>
      <c r="C2500" s="14"/>
      <c r="D2500" s="16"/>
      <c r="E2500" s="14"/>
      <c r="F2500" s="14"/>
    </row>
    <row r="2501" spans="1:6" x14ac:dyDescent="0.35">
      <c r="A2501" s="18"/>
      <c r="B2501" s="14"/>
      <c r="C2501" s="14"/>
      <c r="D2501" s="16"/>
      <c r="E2501" s="14"/>
      <c r="F2501" s="14"/>
    </row>
    <row r="2502" spans="1:6" x14ac:dyDescent="0.35">
      <c r="A2502" s="18"/>
      <c r="B2502" s="14"/>
      <c r="C2502" s="14"/>
      <c r="D2502" s="16"/>
      <c r="E2502" s="14"/>
      <c r="F2502" s="14"/>
    </row>
    <row r="2503" spans="1:6" x14ac:dyDescent="0.35">
      <c r="A2503" s="18"/>
      <c r="B2503" s="14"/>
      <c r="C2503" s="14"/>
      <c r="D2503" s="16"/>
      <c r="E2503" s="14"/>
      <c r="F2503" s="14"/>
    </row>
    <row r="2504" spans="1:6" x14ac:dyDescent="0.35">
      <c r="A2504" s="18"/>
      <c r="B2504" s="14"/>
      <c r="C2504" s="14"/>
      <c r="D2504" s="16"/>
      <c r="E2504" s="14"/>
      <c r="F2504" s="14"/>
    </row>
    <row r="2505" spans="1:6" x14ac:dyDescent="0.35">
      <c r="A2505" s="18"/>
      <c r="B2505" s="14"/>
      <c r="C2505" s="14"/>
      <c r="D2505" s="16"/>
      <c r="E2505" s="14"/>
      <c r="F2505" s="14"/>
    </row>
    <row r="2506" spans="1:6" x14ac:dyDescent="0.35">
      <c r="A2506" s="18"/>
      <c r="B2506" s="14"/>
      <c r="C2506" s="14"/>
      <c r="D2506" s="16"/>
      <c r="E2506" s="14"/>
      <c r="F2506" s="14"/>
    </row>
    <row r="2507" spans="1:6" x14ac:dyDescent="0.35">
      <c r="A2507" s="18"/>
      <c r="B2507" s="14"/>
      <c r="C2507" s="14"/>
      <c r="D2507" s="16"/>
      <c r="E2507" s="14"/>
      <c r="F2507" s="14"/>
    </row>
    <row r="2508" spans="1:6" x14ac:dyDescent="0.35">
      <c r="A2508" s="18"/>
      <c r="B2508" s="14"/>
      <c r="C2508" s="14"/>
      <c r="D2508" s="16"/>
      <c r="E2508" s="14"/>
      <c r="F2508" s="14"/>
    </row>
    <row r="2509" spans="1:6" x14ac:dyDescent="0.35">
      <c r="A2509" s="18"/>
      <c r="B2509" s="14"/>
      <c r="C2509" s="14"/>
      <c r="D2509" s="16"/>
      <c r="E2509" s="14"/>
      <c r="F2509" s="14"/>
    </row>
    <row r="2510" spans="1:6" x14ac:dyDescent="0.35">
      <c r="A2510" s="18"/>
      <c r="B2510" s="14"/>
      <c r="C2510" s="14"/>
      <c r="D2510" s="16"/>
      <c r="E2510" s="14"/>
      <c r="F2510" s="14"/>
    </row>
    <row r="2511" spans="1:6" x14ac:dyDescent="0.35">
      <c r="A2511" s="18"/>
      <c r="B2511" s="14"/>
      <c r="C2511" s="14"/>
      <c r="D2511" s="16"/>
      <c r="E2511" s="14"/>
      <c r="F2511" s="14"/>
    </row>
    <row r="2512" spans="1:6" x14ac:dyDescent="0.35">
      <c r="A2512" s="18"/>
      <c r="B2512" s="14"/>
      <c r="C2512" s="14"/>
      <c r="D2512" s="16"/>
      <c r="E2512" s="14"/>
      <c r="F2512" s="14"/>
    </row>
    <row r="2513" spans="1:6" x14ac:dyDescent="0.35">
      <c r="A2513" s="18"/>
      <c r="B2513" s="14"/>
      <c r="C2513" s="14"/>
      <c r="D2513" s="16"/>
      <c r="E2513" s="14"/>
      <c r="F2513" s="14"/>
    </row>
    <row r="2514" spans="1:6" x14ac:dyDescent="0.35">
      <c r="A2514" s="18"/>
      <c r="B2514" s="14"/>
      <c r="C2514" s="14"/>
      <c r="D2514" s="16"/>
      <c r="E2514" s="14"/>
      <c r="F2514" s="14"/>
    </row>
    <row r="2515" spans="1:6" x14ac:dyDescent="0.35">
      <c r="A2515" s="18"/>
      <c r="B2515" s="14"/>
      <c r="C2515" s="14"/>
      <c r="D2515" s="16"/>
      <c r="E2515" s="14"/>
      <c r="F2515" s="14"/>
    </row>
    <row r="2516" spans="1:6" x14ac:dyDescent="0.35">
      <c r="A2516" s="18"/>
      <c r="B2516" s="14"/>
      <c r="C2516" s="14"/>
      <c r="D2516" s="16"/>
      <c r="E2516" s="14"/>
      <c r="F2516" s="14"/>
    </row>
    <row r="2517" spans="1:6" x14ac:dyDescent="0.35">
      <c r="A2517" s="18"/>
      <c r="B2517" s="14"/>
      <c r="C2517" s="14"/>
      <c r="D2517" s="16"/>
      <c r="E2517" s="14"/>
      <c r="F2517" s="14"/>
    </row>
    <row r="2518" spans="1:6" x14ac:dyDescent="0.35">
      <c r="A2518" s="18"/>
      <c r="B2518" s="14"/>
      <c r="C2518" s="14"/>
      <c r="D2518" s="16"/>
      <c r="E2518" s="14"/>
      <c r="F2518" s="14"/>
    </row>
    <row r="2519" spans="1:6" x14ac:dyDescent="0.35">
      <c r="A2519" s="18"/>
      <c r="B2519" s="14"/>
      <c r="C2519" s="14"/>
      <c r="D2519" s="16"/>
      <c r="E2519" s="14"/>
      <c r="F2519" s="14"/>
    </row>
    <row r="2520" spans="1:6" x14ac:dyDescent="0.35">
      <c r="A2520" s="18"/>
      <c r="B2520" s="14"/>
      <c r="C2520" s="14"/>
      <c r="D2520" s="16"/>
      <c r="E2520" s="14"/>
      <c r="F2520" s="14"/>
    </row>
    <row r="2521" spans="1:6" x14ac:dyDescent="0.35">
      <c r="A2521" s="18"/>
      <c r="B2521" s="14"/>
      <c r="C2521" s="14"/>
      <c r="D2521" s="16"/>
      <c r="E2521" s="14"/>
      <c r="F2521" s="14"/>
    </row>
    <row r="2522" spans="1:6" x14ac:dyDescent="0.35">
      <c r="A2522" s="18"/>
      <c r="B2522" s="14"/>
      <c r="C2522" s="14"/>
      <c r="D2522" s="16"/>
      <c r="E2522" s="14"/>
      <c r="F2522" s="14"/>
    </row>
    <row r="2523" spans="1:6" x14ac:dyDescent="0.35">
      <c r="A2523" s="18"/>
      <c r="B2523" s="14"/>
      <c r="C2523" s="14"/>
      <c r="D2523" s="16"/>
      <c r="E2523" s="14"/>
      <c r="F2523" s="14"/>
    </row>
    <row r="2524" spans="1:6" x14ac:dyDescent="0.35">
      <c r="A2524" s="18"/>
      <c r="B2524" s="14"/>
      <c r="C2524" s="14"/>
      <c r="D2524" s="16"/>
      <c r="E2524" s="14"/>
      <c r="F2524" s="14"/>
    </row>
    <row r="2525" spans="1:6" x14ac:dyDescent="0.35">
      <c r="A2525" s="18"/>
      <c r="B2525" s="14"/>
      <c r="C2525" s="14"/>
      <c r="D2525" s="16"/>
      <c r="E2525" s="14"/>
      <c r="F2525" s="14"/>
    </row>
    <row r="2526" spans="1:6" x14ac:dyDescent="0.35">
      <c r="A2526" s="18"/>
      <c r="B2526" s="14"/>
      <c r="C2526" s="14"/>
      <c r="D2526" s="16"/>
      <c r="E2526" s="14"/>
      <c r="F2526" s="14"/>
    </row>
    <row r="2527" spans="1:6" x14ac:dyDescent="0.35">
      <c r="A2527" s="18"/>
      <c r="B2527" s="14"/>
      <c r="C2527" s="14"/>
      <c r="D2527" s="16"/>
      <c r="E2527" s="14"/>
      <c r="F2527" s="14"/>
    </row>
    <row r="2528" spans="1:6" x14ac:dyDescent="0.35">
      <c r="A2528" s="18"/>
      <c r="B2528" s="14"/>
      <c r="C2528" s="14"/>
      <c r="D2528" s="16"/>
      <c r="E2528" s="14"/>
      <c r="F2528" s="14"/>
    </row>
    <row r="2529" spans="1:6" x14ac:dyDescent="0.35">
      <c r="A2529" s="18"/>
      <c r="B2529" s="14"/>
      <c r="C2529" s="14"/>
      <c r="D2529" s="16"/>
      <c r="E2529" s="14"/>
      <c r="F2529" s="14"/>
    </row>
    <row r="2530" spans="1:6" x14ac:dyDescent="0.35">
      <c r="A2530" s="18"/>
      <c r="B2530" s="14"/>
      <c r="C2530" s="14"/>
      <c r="D2530" s="16"/>
      <c r="E2530" s="14"/>
      <c r="F2530" s="14"/>
    </row>
    <row r="2531" spans="1:6" x14ac:dyDescent="0.35">
      <c r="A2531" s="18"/>
      <c r="B2531" s="14"/>
      <c r="C2531" s="14"/>
      <c r="D2531" s="16"/>
      <c r="E2531" s="14"/>
      <c r="F2531" s="14"/>
    </row>
    <row r="2532" spans="1:6" x14ac:dyDescent="0.35">
      <c r="A2532" s="18"/>
      <c r="B2532" s="14"/>
      <c r="C2532" s="14"/>
      <c r="D2532" s="16"/>
      <c r="E2532" s="14"/>
      <c r="F2532" s="14"/>
    </row>
    <row r="2533" spans="1:6" x14ac:dyDescent="0.35">
      <c r="A2533" s="18"/>
      <c r="B2533" s="14"/>
      <c r="C2533" s="14"/>
      <c r="D2533" s="16"/>
      <c r="E2533" s="14"/>
      <c r="F2533" s="14"/>
    </row>
    <row r="2534" spans="1:6" x14ac:dyDescent="0.35">
      <c r="A2534" s="18"/>
      <c r="B2534" s="14"/>
      <c r="C2534" s="14"/>
      <c r="D2534" s="16"/>
      <c r="E2534" s="14"/>
      <c r="F2534" s="14"/>
    </row>
    <row r="2535" spans="1:6" x14ac:dyDescent="0.35">
      <c r="A2535" s="18"/>
      <c r="B2535" s="14"/>
      <c r="C2535" s="14"/>
      <c r="D2535" s="16"/>
      <c r="E2535" s="14"/>
      <c r="F2535" s="14"/>
    </row>
    <row r="2536" spans="1:6" x14ac:dyDescent="0.35">
      <c r="A2536" s="18"/>
      <c r="B2536" s="14"/>
      <c r="C2536" s="14"/>
      <c r="D2536" s="16"/>
      <c r="E2536" s="14"/>
      <c r="F2536" s="14"/>
    </row>
    <row r="2537" spans="1:6" x14ac:dyDescent="0.35">
      <c r="A2537" s="18"/>
      <c r="B2537" s="14"/>
      <c r="C2537" s="14"/>
      <c r="D2537" s="16"/>
      <c r="E2537" s="14"/>
      <c r="F2537" s="14"/>
    </row>
    <row r="2538" spans="1:6" x14ac:dyDescent="0.35">
      <c r="A2538" s="18"/>
      <c r="B2538" s="14"/>
      <c r="C2538" s="14"/>
      <c r="D2538" s="16"/>
      <c r="E2538" s="14"/>
      <c r="F2538" s="14"/>
    </row>
    <row r="2539" spans="1:6" x14ac:dyDescent="0.35">
      <c r="A2539" s="18"/>
      <c r="B2539" s="14"/>
      <c r="C2539" s="14"/>
      <c r="D2539" s="16"/>
      <c r="E2539" s="14"/>
      <c r="F2539" s="14"/>
    </row>
    <row r="2540" spans="1:6" x14ac:dyDescent="0.35">
      <c r="A2540" s="18"/>
      <c r="B2540" s="14"/>
      <c r="C2540" s="14"/>
      <c r="D2540" s="16"/>
      <c r="E2540" s="14"/>
      <c r="F2540" s="14"/>
    </row>
    <row r="2541" spans="1:6" x14ac:dyDescent="0.35">
      <c r="A2541" s="18"/>
      <c r="B2541" s="14"/>
      <c r="C2541" s="14"/>
      <c r="D2541" s="16"/>
      <c r="E2541" s="14"/>
      <c r="F2541" s="14"/>
    </row>
    <row r="2542" spans="1:6" x14ac:dyDescent="0.35">
      <c r="A2542" s="18"/>
      <c r="B2542" s="14"/>
      <c r="C2542" s="14"/>
      <c r="D2542" s="16"/>
      <c r="E2542" s="14"/>
      <c r="F2542" s="14"/>
    </row>
    <row r="2543" spans="1:6" x14ac:dyDescent="0.35">
      <c r="A2543" s="18"/>
      <c r="B2543" s="14"/>
      <c r="C2543" s="14"/>
      <c r="D2543" s="16"/>
      <c r="E2543" s="14"/>
      <c r="F2543" s="14"/>
    </row>
    <row r="2544" spans="1:6" x14ac:dyDescent="0.35">
      <c r="A2544" s="18"/>
      <c r="B2544" s="14"/>
      <c r="C2544" s="14"/>
      <c r="D2544" s="16"/>
      <c r="E2544" s="14"/>
      <c r="F2544" s="14"/>
    </row>
    <row r="2545" spans="1:6" x14ac:dyDescent="0.35">
      <c r="A2545" s="18"/>
      <c r="B2545" s="14"/>
      <c r="C2545" s="14"/>
      <c r="D2545" s="16"/>
      <c r="E2545" s="14"/>
      <c r="F2545" s="14"/>
    </row>
    <row r="2546" spans="1:6" x14ac:dyDescent="0.35">
      <c r="A2546" s="18"/>
      <c r="B2546" s="14"/>
      <c r="C2546" s="14"/>
      <c r="D2546" s="16"/>
      <c r="E2546" s="14"/>
      <c r="F2546" s="14"/>
    </row>
    <row r="2547" spans="1:6" x14ac:dyDescent="0.35">
      <c r="A2547" s="18"/>
      <c r="B2547" s="14"/>
      <c r="C2547" s="14"/>
      <c r="D2547" s="16"/>
      <c r="E2547" s="14"/>
      <c r="F2547" s="14"/>
    </row>
    <row r="2548" spans="1:6" x14ac:dyDescent="0.35">
      <c r="A2548" s="18"/>
      <c r="B2548" s="14"/>
      <c r="C2548" s="14"/>
      <c r="D2548" s="16"/>
      <c r="E2548" s="14"/>
      <c r="F2548" s="14"/>
    </row>
    <row r="2549" spans="1:6" x14ac:dyDescent="0.35">
      <c r="A2549" s="18"/>
      <c r="B2549" s="14"/>
      <c r="C2549" s="14"/>
      <c r="D2549" s="16"/>
      <c r="E2549" s="14"/>
      <c r="F2549" s="14"/>
    </row>
    <row r="2550" spans="1:6" x14ac:dyDescent="0.35">
      <c r="A2550" s="18"/>
      <c r="B2550" s="14"/>
      <c r="C2550" s="14"/>
      <c r="D2550" s="16"/>
      <c r="E2550" s="14"/>
      <c r="F2550" s="14"/>
    </row>
    <row r="2551" spans="1:6" x14ac:dyDescent="0.35">
      <c r="A2551" s="18"/>
      <c r="B2551" s="14"/>
      <c r="C2551" s="14"/>
      <c r="D2551" s="16"/>
      <c r="E2551" s="14"/>
      <c r="F2551" s="14"/>
    </row>
    <row r="2552" spans="1:6" x14ac:dyDescent="0.35">
      <c r="A2552" s="18"/>
      <c r="B2552" s="14"/>
      <c r="C2552" s="14"/>
      <c r="D2552" s="16"/>
      <c r="E2552" s="14"/>
      <c r="F2552" s="14"/>
    </row>
    <row r="2553" spans="1:6" x14ac:dyDescent="0.35">
      <c r="A2553" s="18"/>
      <c r="B2553" s="14"/>
      <c r="C2553" s="14"/>
      <c r="D2553" s="16"/>
      <c r="E2553" s="14"/>
      <c r="F2553" s="14"/>
    </row>
    <row r="2554" spans="1:6" x14ac:dyDescent="0.35">
      <c r="A2554" s="18"/>
      <c r="B2554" s="14"/>
      <c r="C2554" s="14"/>
      <c r="D2554" s="16"/>
      <c r="E2554" s="14"/>
      <c r="F2554" s="14"/>
    </row>
    <row r="2555" spans="1:6" x14ac:dyDescent="0.35">
      <c r="A2555" s="18"/>
      <c r="B2555" s="14"/>
      <c r="C2555" s="14"/>
      <c r="D2555" s="16"/>
      <c r="E2555" s="14"/>
      <c r="F2555" s="14"/>
    </row>
    <row r="2556" spans="1:6" x14ac:dyDescent="0.35">
      <c r="A2556" s="18"/>
      <c r="B2556" s="14"/>
      <c r="C2556" s="14"/>
      <c r="D2556" s="16"/>
      <c r="E2556" s="14"/>
      <c r="F2556" s="14"/>
    </row>
    <row r="2557" spans="1:6" x14ac:dyDescent="0.35">
      <c r="A2557" s="18"/>
      <c r="B2557" s="14"/>
      <c r="C2557" s="14"/>
      <c r="D2557" s="16"/>
      <c r="E2557" s="14"/>
      <c r="F2557" s="14"/>
    </row>
    <row r="2558" spans="1:6" x14ac:dyDescent="0.35">
      <c r="A2558" s="18"/>
      <c r="B2558" s="14"/>
      <c r="C2558" s="14"/>
      <c r="D2558" s="16"/>
      <c r="E2558" s="14"/>
      <c r="F2558" s="14"/>
    </row>
    <row r="2559" spans="1:6" x14ac:dyDescent="0.35">
      <c r="A2559" s="18"/>
      <c r="B2559" s="14"/>
      <c r="C2559" s="14"/>
      <c r="D2559" s="16"/>
      <c r="E2559" s="14"/>
      <c r="F2559" s="14"/>
    </row>
    <row r="2560" spans="1:6" x14ac:dyDescent="0.35">
      <c r="A2560" s="18"/>
      <c r="B2560" s="14"/>
      <c r="C2560" s="14"/>
      <c r="D2560" s="16"/>
      <c r="E2560" s="14"/>
      <c r="F2560" s="14"/>
    </row>
    <row r="2561" spans="1:6" x14ac:dyDescent="0.35">
      <c r="A2561" s="18"/>
      <c r="B2561" s="14"/>
      <c r="C2561" s="14"/>
      <c r="D2561" s="16"/>
      <c r="E2561" s="14"/>
      <c r="F2561" s="14"/>
    </row>
    <row r="2562" spans="1:6" x14ac:dyDescent="0.35">
      <c r="A2562" s="18"/>
      <c r="B2562" s="14"/>
      <c r="C2562" s="14"/>
      <c r="D2562" s="16"/>
      <c r="E2562" s="14"/>
      <c r="F2562" s="14"/>
    </row>
    <row r="2563" spans="1:6" x14ac:dyDescent="0.35">
      <c r="A2563" s="18"/>
      <c r="B2563" s="14"/>
      <c r="C2563" s="14"/>
      <c r="D2563" s="16"/>
      <c r="E2563" s="14"/>
      <c r="F2563" s="14"/>
    </row>
    <row r="2564" spans="1:6" x14ac:dyDescent="0.35">
      <c r="A2564" s="18"/>
      <c r="B2564" s="14"/>
      <c r="C2564" s="14"/>
      <c r="D2564" s="16"/>
      <c r="E2564" s="14"/>
      <c r="F2564" s="14"/>
    </row>
    <row r="2565" spans="1:6" x14ac:dyDescent="0.35">
      <c r="A2565" s="18"/>
      <c r="B2565" s="14"/>
      <c r="C2565" s="14"/>
      <c r="D2565" s="16"/>
      <c r="E2565" s="14"/>
      <c r="F2565" s="14"/>
    </row>
    <row r="2566" spans="1:6" x14ac:dyDescent="0.35">
      <c r="A2566" s="18"/>
      <c r="B2566" s="14"/>
      <c r="C2566" s="14"/>
      <c r="D2566" s="16"/>
      <c r="E2566" s="14"/>
      <c r="F2566" s="14"/>
    </row>
    <row r="2567" spans="1:6" x14ac:dyDescent="0.35">
      <c r="A2567" s="18"/>
      <c r="B2567" s="14"/>
      <c r="C2567" s="14"/>
      <c r="D2567" s="16"/>
      <c r="E2567" s="14"/>
      <c r="F2567" s="14"/>
    </row>
    <row r="2568" spans="1:6" x14ac:dyDescent="0.35">
      <c r="A2568" s="18"/>
      <c r="B2568" s="14"/>
      <c r="C2568" s="14"/>
      <c r="D2568" s="16"/>
      <c r="E2568" s="14"/>
      <c r="F2568" s="14"/>
    </row>
    <row r="2569" spans="1:6" x14ac:dyDescent="0.35">
      <c r="A2569" s="18"/>
      <c r="B2569" s="14"/>
      <c r="C2569" s="14"/>
      <c r="D2569" s="16"/>
      <c r="E2569" s="14"/>
      <c r="F2569" s="14"/>
    </row>
    <row r="2570" spans="1:6" x14ac:dyDescent="0.35">
      <c r="A2570" s="18"/>
      <c r="B2570" s="14"/>
      <c r="C2570" s="14"/>
      <c r="D2570" s="16"/>
      <c r="E2570" s="14"/>
      <c r="F2570" s="14"/>
    </row>
    <row r="2571" spans="1:6" x14ac:dyDescent="0.35">
      <c r="A2571" s="18"/>
      <c r="B2571" s="14"/>
      <c r="C2571" s="14"/>
      <c r="D2571" s="16"/>
      <c r="E2571" s="14"/>
      <c r="F2571" s="14"/>
    </row>
    <row r="2572" spans="1:6" x14ac:dyDescent="0.35">
      <c r="A2572" s="18"/>
      <c r="B2572" s="14"/>
      <c r="C2572" s="14"/>
      <c r="D2572" s="16"/>
      <c r="E2572" s="14"/>
      <c r="F2572" s="14"/>
    </row>
    <row r="2573" spans="1:6" x14ac:dyDescent="0.35">
      <c r="A2573" s="18"/>
      <c r="B2573" s="14"/>
      <c r="C2573" s="14"/>
      <c r="D2573" s="16"/>
      <c r="E2573" s="14"/>
      <c r="F2573" s="14"/>
    </row>
    <row r="2574" spans="1:6" x14ac:dyDescent="0.35">
      <c r="A2574" s="18"/>
      <c r="B2574" s="14"/>
      <c r="C2574" s="14"/>
      <c r="D2574" s="16"/>
      <c r="E2574" s="14"/>
      <c r="F2574" s="14"/>
    </row>
    <row r="2575" spans="1:6" x14ac:dyDescent="0.35">
      <c r="A2575" s="18"/>
      <c r="B2575" s="14"/>
      <c r="C2575" s="14"/>
      <c r="D2575" s="16"/>
      <c r="E2575" s="14"/>
      <c r="F2575" s="14"/>
    </row>
    <row r="2576" spans="1:6" x14ac:dyDescent="0.35">
      <c r="A2576" s="18"/>
      <c r="B2576" s="14"/>
      <c r="C2576" s="14"/>
      <c r="D2576" s="16"/>
      <c r="E2576" s="14"/>
      <c r="F2576" s="14"/>
    </row>
    <row r="2577" spans="1:6" x14ac:dyDescent="0.35">
      <c r="A2577" s="18"/>
      <c r="B2577" s="14"/>
      <c r="C2577" s="14"/>
      <c r="D2577" s="16"/>
      <c r="E2577" s="14"/>
      <c r="F2577" s="14"/>
    </row>
    <row r="2578" spans="1:6" x14ac:dyDescent="0.35">
      <c r="A2578" s="18"/>
      <c r="B2578" s="14"/>
      <c r="C2578" s="14"/>
      <c r="D2578" s="16"/>
      <c r="E2578" s="14"/>
      <c r="F2578" s="14"/>
    </row>
    <row r="2579" spans="1:6" x14ac:dyDescent="0.35">
      <c r="A2579" s="18"/>
      <c r="B2579" s="14"/>
      <c r="C2579" s="14"/>
      <c r="D2579" s="16"/>
      <c r="E2579" s="14"/>
      <c r="F2579" s="14"/>
    </row>
    <row r="2580" spans="1:6" x14ac:dyDescent="0.35">
      <c r="A2580" s="18"/>
      <c r="B2580" s="14"/>
      <c r="C2580" s="14"/>
      <c r="D2580" s="16"/>
      <c r="E2580" s="14"/>
      <c r="F2580" s="14"/>
    </row>
    <row r="2581" spans="1:6" x14ac:dyDescent="0.35">
      <c r="A2581" s="18"/>
      <c r="B2581" s="14"/>
      <c r="C2581" s="14"/>
      <c r="D2581" s="16"/>
      <c r="E2581" s="14"/>
      <c r="F2581" s="14"/>
    </row>
    <row r="2582" spans="1:6" x14ac:dyDescent="0.35">
      <c r="A2582" s="18"/>
      <c r="B2582" s="14"/>
      <c r="C2582" s="14"/>
      <c r="D2582" s="16"/>
      <c r="E2582" s="14"/>
      <c r="F2582" s="14"/>
    </row>
    <row r="2583" spans="1:6" x14ac:dyDescent="0.35">
      <c r="A2583" s="18"/>
      <c r="B2583" s="14"/>
      <c r="C2583" s="14"/>
      <c r="D2583" s="16"/>
      <c r="E2583" s="14"/>
      <c r="F2583" s="14"/>
    </row>
    <row r="2584" spans="1:6" x14ac:dyDescent="0.35">
      <c r="A2584" s="18"/>
      <c r="B2584" s="14"/>
      <c r="C2584" s="14"/>
      <c r="D2584" s="16"/>
      <c r="E2584" s="14"/>
      <c r="F2584" s="14"/>
    </row>
    <row r="2585" spans="1:6" x14ac:dyDescent="0.35">
      <c r="A2585" s="18"/>
      <c r="B2585" s="14"/>
      <c r="C2585" s="14"/>
      <c r="D2585" s="16"/>
      <c r="E2585" s="14"/>
      <c r="F2585" s="14"/>
    </row>
    <row r="2586" spans="1:6" x14ac:dyDescent="0.35">
      <c r="A2586" s="18"/>
      <c r="B2586" s="14"/>
      <c r="C2586" s="14"/>
      <c r="D2586" s="16"/>
      <c r="E2586" s="14"/>
      <c r="F2586" s="14"/>
    </row>
    <row r="2587" spans="1:6" x14ac:dyDescent="0.35">
      <c r="A2587" s="18"/>
      <c r="B2587" s="14"/>
      <c r="C2587" s="14"/>
      <c r="D2587" s="16"/>
      <c r="E2587" s="14"/>
      <c r="F2587" s="14"/>
    </row>
    <row r="2588" spans="1:6" x14ac:dyDescent="0.35">
      <c r="A2588" s="18"/>
      <c r="B2588" s="14"/>
      <c r="C2588" s="14"/>
      <c r="D2588" s="16"/>
      <c r="E2588" s="14"/>
      <c r="F2588" s="14"/>
    </row>
    <row r="2589" spans="1:6" x14ac:dyDescent="0.35">
      <c r="A2589" s="18"/>
      <c r="B2589" s="14"/>
      <c r="C2589" s="14"/>
      <c r="D2589" s="16"/>
      <c r="E2589" s="14"/>
      <c r="F2589" s="14"/>
    </row>
    <row r="2590" spans="1:6" x14ac:dyDescent="0.35">
      <c r="A2590" s="18"/>
      <c r="B2590" s="14"/>
      <c r="C2590" s="14"/>
      <c r="D2590" s="16"/>
      <c r="E2590" s="14"/>
      <c r="F2590" s="14"/>
    </row>
    <row r="2591" spans="1:6" x14ac:dyDescent="0.35">
      <c r="A2591" s="18"/>
      <c r="B2591" s="14"/>
      <c r="C2591" s="14"/>
      <c r="D2591" s="16"/>
      <c r="E2591" s="14"/>
      <c r="F2591" s="14"/>
    </row>
    <row r="2592" spans="1:6" x14ac:dyDescent="0.35">
      <c r="A2592" s="18"/>
      <c r="B2592" s="14"/>
      <c r="C2592" s="14"/>
      <c r="D2592" s="16"/>
      <c r="E2592" s="14"/>
      <c r="F2592" s="14"/>
    </row>
    <row r="2593" spans="1:6" x14ac:dyDescent="0.35">
      <c r="A2593" s="18"/>
      <c r="B2593" s="14"/>
      <c r="C2593" s="14"/>
      <c r="D2593" s="16"/>
      <c r="E2593" s="14"/>
      <c r="F2593" s="14"/>
    </row>
    <row r="2594" spans="1:6" x14ac:dyDescent="0.35">
      <c r="A2594" s="18"/>
      <c r="B2594" s="14"/>
      <c r="C2594" s="14"/>
      <c r="D2594" s="16"/>
      <c r="E2594" s="14"/>
      <c r="F2594" s="14"/>
    </row>
    <row r="2595" spans="1:6" x14ac:dyDescent="0.35">
      <c r="A2595" s="18"/>
      <c r="B2595" s="14"/>
      <c r="C2595" s="14"/>
      <c r="D2595" s="16"/>
      <c r="E2595" s="14"/>
      <c r="F2595" s="14"/>
    </row>
    <row r="2596" spans="1:6" x14ac:dyDescent="0.35">
      <c r="A2596" s="18"/>
      <c r="B2596" s="14"/>
      <c r="C2596" s="14"/>
      <c r="D2596" s="16"/>
      <c r="E2596" s="14"/>
      <c r="F2596" s="14"/>
    </row>
    <row r="2597" spans="1:6" x14ac:dyDescent="0.35">
      <c r="A2597" s="18"/>
      <c r="B2597" s="14"/>
      <c r="C2597" s="14"/>
      <c r="D2597" s="16"/>
      <c r="E2597" s="14"/>
      <c r="F2597" s="14"/>
    </row>
    <row r="2598" spans="1:6" x14ac:dyDescent="0.35">
      <c r="A2598" s="18"/>
      <c r="B2598" s="14"/>
      <c r="C2598" s="14"/>
      <c r="D2598" s="16"/>
      <c r="E2598" s="14"/>
      <c r="F2598" s="14"/>
    </row>
    <row r="2599" spans="1:6" x14ac:dyDescent="0.35">
      <c r="A2599" s="18"/>
      <c r="B2599" s="14"/>
      <c r="C2599" s="14"/>
      <c r="D2599" s="16"/>
      <c r="E2599" s="14"/>
      <c r="F2599" s="14"/>
    </row>
    <row r="2600" spans="1:6" x14ac:dyDescent="0.35">
      <c r="A2600" s="18"/>
      <c r="B2600" s="14"/>
      <c r="C2600" s="14"/>
      <c r="D2600" s="16"/>
      <c r="E2600" s="14"/>
      <c r="F2600" s="14"/>
    </row>
    <row r="2601" spans="1:6" x14ac:dyDescent="0.35">
      <c r="A2601" s="18"/>
      <c r="B2601" s="14"/>
      <c r="C2601" s="14"/>
      <c r="D2601" s="16"/>
      <c r="E2601" s="14"/>
      <c r="F2601" s="14"/>
    </row>
    <row r="2602" spans="1:6" x14ac:dyDescent="0.35">
      <c r="A2602" s="18"/>
      <c r="B2602" s="14"/>
      <c r="C2602" s="14"/>
      <c r="D2602" s="16"/>
      <c r="E2602" s="14"/>
      <c r="F2602" s="14"/>
    </row>
    <row r="2603" spans="1:6" x14ac:dyDescent="0.35">
      <c r="A2603" s="18"/>
      <c r="B2603" s="14"/>
      <c r="C2603" s="14"/>
      <c r="D2603" s="16"/>
      <c r="E2603" s="14"/>
      <c r="F2603" s="14"/>
    </row>
    <row r="2604" spans="1:6" x14ac:dyDescent="0.35">
      <c r="A2604" s="18"/>
      <c r="B2604" s="14"/>
      <c r="C2604" s="14"/>
      <c r="D2604" s="16"/>
      <c r="E2604" s="14"/>
      <c r="F2604" s="14"/>
    </row>
    <row r="2605" spans="1:6" x14ac:dyDescent="0.35">
      <c r="A2605" s="18"/>
      <c r="B2605" s="14"/>
      <c r="C2605" s="14"/>
      <c r="D2605" s="16"/>
      <c r="E2605" s="14"/>
      <c r="F2605" s="14"/>
    </row>
    <row r="2606" spans="1:6" x14ac:dyDescent="0.35">
      <c r="A2606" s="18"/>
      <c r="B2606" s="14"/>
      <c r="C2606" s="14"/>
      <c r="D2606" s="16"/>
      <c r="E2606" s="14"/>
      <c r="F2606" s="14"/>
    </row>
    <row r="2607" spans="1:6" x14ac:dyDescent="0.35">
      <c r="A2607" s="18"/>
      <c r="B2607" s="14"/>
      <c r="C2607" s="14"/>
      <c r="D2607" s="16"/>
      <c r="E2607" s="14"/>
      <c r="F2607" s="14"/>
    </row>
    <row r="2608" spans="1:6" x14ac:dyDescent="0.35">
      <c r="A2608" s="18"/>
      <c r="B2608" s="14"/>
      <c r="C2608" s="14"/>
      <c r="D2608" s="16"/>
      <c r="E2608" s="14"/>
      <c r="F2608" s="14"/>
    </row>
    <row r="2609" spans="1:6" x14ac:dyDescent="0.35">
      <c r="A2609" s="18"/>
      <c r="B2609" s="14"/>
      <c r="C2609" s="14"/>
      <c r="D2609" s="16"/>
      <c r="E2609" s="14"/>
      <c r="F2609" s="14"/>
    </row>
    <row r="2610" spans="1:6" x14ac:dyDescent="0.35">
      <c r="A2610" s="18"/>
      <c r="B2610" s="14"/>
      <c r="C2610" s="14"/>
      <c r="D2610" s="16"/>
      <c r="E2610" s="14"/>
      <c r="F2610" s="14"/>
    </row>
    <row r="2611" spans="1:6" x14ac:dyDescent="0.35">
      <c r="A2611" s="18"/>
      <c r="B2611" s="14"/>
      <c r="C2611" s="14"/>
      <c r="D2611" s="16"/>
      <c r="E2611" s="14"/>
      <c r="F2611" s="14"/>
    </row>
    <row r="2612" spans="1:6" x14ac:dyDescent="0.35">
      <c r="A2612" s="18"/>
      <c r="B2612" s="14"/>
      <c r="C2612" s="14"/>
      <c r="D2612" s="16"/>
      <c r="E2612" s="14"/>
      <c r="F2612" s="14"/>
    </row>
    <row r="2613" spans="1:6" x14ac:dyDescent="0.35">
      <c r="A2613" s="18"/>
      <c r="B2613" s="14"/>
      <c r="C2613" s="14"/>
      <c r="D2613" s="16"/>
      <c r="E2613" s="14"/>
      <c r="F2613" s="14"/>
    </row>
    <row r="2614" spans="1:6" x14ac:dyDescent="0.35">
      <c r="A2614" s="18"/>
      <c r="B2614" s="14"/>
      <c r="C2614" s="14"/>
      <c r="D2614" s="16"/>
      <c r="E2614" s="14"/>
      <c r="F2614" s="14"/>
    </row>
    <row r="2615" spans="1:6" x14ac:dyDescent="0.35">
      <c r="A2615" s="18"/>
      <c r="B2615" s="14"/>
      <c r="C2615" s="14"/>
      <c r="D2615" s="16"/>
      <c r="E2615" s="14"/>
      <c r="F2615" s="14"/>
    </row>
    <row r="2616" spans="1:6" x14ac:dyDescent="0.35">
      <c r="A2616" s="18"/>
      <c r="B2616" s="14"/>
      <c r="C2616" s="14"/>
      <c r="D2616" s="16"/>
      <c r="E2616" s="14"/>
      <c r="F2616" s="14"/>
    </row>
    <row r="2617" spans="1:6" x14ac:dyDescent="0.35">
      <c r="A2617" s="18"/>
      <c r="B2617" s="14"/>
      <c r="C2617" s="14"/>
      <c r="D2617" s="16"/>
      <c r="E2617" s="14"/>
      <c r="F2617" s="14"/>
    </row>
    <row r="2618" spans="1:6" x14ac:dyDescent="0.35">
      <c r="A2618" s="18"/>
      <c r="B2618" s="14"/>
      <c r="C2618" s="14"/>
      <c r="D2618" s="16"/>
      <c r="E2618" s="14"/>
      <c r="F2618" s="14"/>
    </row>
    <row r="2619" spans="1:6" x14ac:dyDescent="0.35">
      <c r="A2619" s="18"/>
      <c r="B2619" s="14"/>
      <c r="C2619" s="14"/>
      <c r="D2619" s="16"/>
      <c r="E2619" s="14"/>
      <c r="F2619" s="14"/>
    </row>
    <row r="2620" spans="1:6" x14ac:dyDescent="0.35">
      <c r="A2620" s="18"/>
      <c r="B2620" s="14"/>
      <c r="C2620" s="14"/>
      <c r="D2620" s="16"/>
      <c r="E2620" s="14"/>
      <c r="F2620" s="14"/>
    </row>
    <row r="2621" spans="1:6" x14ac:dyDescent="0.35">
      <c r="A2621" s="18"/>
      <c r="B2621" s="14"/>
      <c r="C2621" s="14"/>
      <c r="D2621" s="16"/>
      <c r="E2621" s="14"/>
      <c r="F2621" s="14"/>
    </row>
    <row r="2622" spans="1:6" x14ac:dyDescent="0.35">
      <c r="A2622" s="18"/>
      <c r="B2622" s="14"/>
      <c r="C2622" s="14"/>
      <c r="D2622" s="16"/>
      <c r="E2622" s="14"/>
      <c r="F2622" s="14"/>
    </row>
    <row r="2623" spans="1:6" x14ac:dyDescent="0.35">
      <c r="A2623" s="18"/>
      <c r="B2623" s="14"/>
      <c r="C2623" s="14"/>
      <c r="D2623" s="16"/>
      <c r="E2623" s="14"/>
      <c r="F2623" s="14"/>
    </row>
    <row r="2624" spans="1:6" x14ac:dyDescent="0.35">
      <c r="A2624" s="18"/>
      <c r="B2624" s="14"/>
      <c r="C2624" s="14"/>
      <c r="D2624" s="16"/>
      <c r="E2624" s="14"/>
      <c r="F2624" s="14"/>
    </row>
    <row r="2625" spans="1:6" x14ac:dyDescent="0.35">
      <c r="A2625" s="18"/>
      <c r="B2625" s="14"/>
      <c r="C2625" s="14"/>
      <c r="D2625" s="16"/>
      <c r="E2625" s="14"/>
      <c r="F2625" s="14"/>
    </row>
    <row r="2626" spans="1:6" x14ac:dyDescent="0.35">
      <c r="A2626" s="18"/>
      <c r="B2626" s="14"/>
      <c r="C2626" s="14"/>
      <c r="D2626" s="16"/>
      <c r="E2626" s="14"/>
      <c r="F2626" s="14"/>
    </row>
    <row r="2627" spans="1:6" x14ac:dyDescent="0.35">
      <c r="A2627" s="18"/>
      <c r="B2627" s="14"/>
      <c r="C2627" s="14"/>
      <c r="D2627" s="16"/>
      <c r="E2627" s="14"/>
      <c r="F2627" s="14"/>
    </row>
    <row r="2628" spans="1:6" x14ac:dyDescent="0.35">
      <c r="A2628" s="18"/>
      <c r="B2628" s="14"/>
      <c r="C2628" s="14"/>
      <c r="D2628" s="16"/>
      <c r="E2628" s="14"/>
      <c r="F2628" s="14"/>
    </row>
    <row r="2629" spans="1:6" x14ac:dyDescent="0.35">
      <c r="A2629" s="18"/>
      <c r="B2629" s="14"/>
      <c r="C2629" s="14"/>
      <c r="D2629" s="16"/>
      <c r="E2629" s="14"/>
      <c r="F2629" s="14"/>
    </row>
    <row r="2630" spans="1:6" x14ac:dyDescent="0.35">
      <c r="A2630" s="18"/>
      <c r="B2630" s="14"/>
      <c r="C2630" s="14"/>
      <c r="D2630" s="16"/>
      <c r="E2630" s="14"/>
      <c r="F2630" s="14"/>
    </row>
    <row r="2631" spans="1:6" x14ac:dyDescent="0.35">
      <c r="A2631" s="18"/>
      <c r="B2631" s="14"/>
      <c r="C2631" s="14"/>
      <c r="D2631" s="16"/>
      <c r="E2631" s="14"/>
      <c r="F2631" s="14"/>
    </row>
    <row r="2632" spans="1:6" x14ac:dyDescent="0.35">
      <c r="A2632" s="18"/>
      <c r="B2632" s="14"/>
      <c r="C2632" s="14"/>
      <c r="D2632" s="16"/>
      <c r="E2632" s="14"/>
      <c r="F2632" s="14"/>
    </row>
    <row r="2633" spans="1:6" x14ac:dyDescent="0.35">
      <c r="A2633" s="18"/>
      <c r="B2633" s="14"/>
      <c r="C2633" s="14"/>
      <c r="D2633" s="16"/>
      <c r="E2633" s="14"/>
      <c r="F2633" s="14"/>
    </row>
    <row r="2634" spans="1:6" x14ac:dyDescent="0.35">
      <c r="A2634" s="18"/>
      <c r="B2634" s="14"/>
      <c r="C2634" s="14"/>
      <c r="D2634" s="16"/>
      <c r="E2634" s="14"/>
      <c r="F2634" s="14"/>
    </row>
    <row r="2635" spans="1:6" x14ac:dyDescent="0.35">
      <c r="A2635" s="18"/>
      <c r="B2635" s="14"/>
      <c r="C2635" s="14"/>
      <c r="D2635" s="16"/>
      <c r="E2635" s="14"/>
      <c r="F2635" s="14"/>
    </row>
    <row r="2636" spans="1:6" x14ac:dyDescent="0.35">
      <c r="A2636" s="18"/>
      <c r="B2636" s="14"/>
      <c r="C2636" s="14"/>
      <c r="D2636" s="16"/>
      <c r="E2636" s="14"/>
      <c r="F2636" s="14"/>
    </row>
    <row r="2637" spans="1:6" x14ac:dyDescent="0.35">
      <c r="A2637" s="18"/>
      <c r="B2637" s="14"/>
      <c r="C2637" s="14"/>
      <c r="D2637" s="16"/>
      <c r="E2637" s="14"/>
      <c r="F2637" s="14"/>
    </row>
    <row r="2638" spans="1:6" x14ac:dyDescent="0.35">
      <c r="A2638" s="18"/>
      <c r="B2638" s="14"/>
      <c r="C2638" s="14"/>
      <c r="D2638" s="16"/>
      <c r="E2638" s="14"/>
      <c r="F2638" s="14"/>
    </row>
    <row r="2639" spans="1:6" x14ac:dyDescent="0.35">
      <c r="A2639" s="18"/>
      <c r="B2639" s="14"/>
      <c r="C2639" s="14"/>
      <c r="D2639" s="16"/>
      <c r="E2639" s="14"/>
      <c r="F2639" s="14"/>
    </row>
    <row r="2640" spans="1:6" x14ac:dyDescent="0.35">
      <c r="A2640" s="18"/>
      <c r="B2640" s="14"/>
      <c r="C2640" s="14"/>
      <c r="D2640" s="16"/>
      <c r="E2640" s="14"/>
      <c r="F2640" s="14"/>
    </row>
    <row r="2641" spans="1:6" x14ac:dyDescent="0.35">
      <c r="A2641" s="18"/>
      <c r="B2641" s="14"/>
      <c r="C2641" s="14"/>
      <c r="D2641" s="16"/>
      <c r="E2641" s="14"/>
      <c r="F2641" s="14"/>
    </row>
    <row r="2642" spans="1:6" x14ac:dyDescent="0.35">
      <c r="A2642" s="18"/>
      <c r="B2642" s="14"/>
      <c r="C2642" s="14"/>
      <c r="D2642" s="16"/>
      <c r="E2642" s="14"/>
      <c r="F2642" s="14"/>
    </row>
    <row r="2643" spans="1:6" x14ac:dyDescent="0.35">
      <c r="A2643" s="18"/>
      <c r="B2643" s="14"/>
      <c r="C2643" s="14"/>
      <c r="D2643" s="16"/>
      <c r="E2643" s="14"/>
      <c r="F2643" s="14"/>
    </row>
    <row r="2644" spans="1:6" x14ac:dyDescent="0.35">
      <c r="A2644" s="18"/>
      <c r="B2644" s="14"/>
      <c r="C2644" s="14"/>
      <c r="D2644" s="16"/>
      <c r="E2644" s="14"/>
      <c r="F2644" s="14"/>
    </row>
    <row r="2645" spans="1:6" x14ac:dyDescent="0.35">
      <c r="A2645" s="18"/>
      <c r="B2645" s="14"/>
      <c r="C2645" s="14"/>
      <c r="D2645" s="16"/>
      <c r="E2645" s="14"/>
      <c r="F2645" s="14"/>
    </row>
    <row r="2646" spans="1:6" x14ac:dyDescent="0.35">
      <c r="A2646" s="18"/>
      <c r="B2646" s="14"/>
      <c r="C2646" s="14"/>
      <c r="D2646" s="16"/>
      <c r="E2646" s="14"/>
      <c r="F2646" s="14"/>
    </row>
    <row r="2647" spans="1:6" x14ac:dyDescent="0.35">
      <c r="A2647" s="18"/>
      <c r="B2647" s="14"/>
      <c r="C2647" s="14"/>
      <c r="D2647" s="16"/>
      <c r="E2647" s="14"/>
      <c r="F2647" s="14"/>
    </row>
    <row r="2648" spans="1:6" x14ac:dyDescent="0.35">
      <c r="A2648" s="18"/>
      <c r="B2648" s="14"/>
      <c r="C2648" s="14"/>
      <c r="D2648" s="16"/>
      <c r="E2648" s="14"/>
      <c r="F2648" s="14"/>
    </row>
    <row r="2649" spans="1:6" x14ac:dyDescent="0.35">
      <c r="A2649" s="18"/>
      <c r="B2649" s="14"/>
      <c r="C2649" s="14"/>
      <c r="D2649" s="16"/>
      <c r="E2649" s="14"/>
      <c r="F2649" s="14"/>
    </row>
    <row r="2650" spans="1:6" x14ac:dyDescent="0.35">
      <c r="A2650" s="18"/>
      <c r="B2650" s="14"/>
      <c r="C2650" s="14"/>
      <c r="D2650" s="16"/>
      <c r="E2650" s="14"/>
      <c r="F2650" s="14"/>
    </row>
    <row r="2651" spans="1:6" x14ac:dyDescent="0.35">
      <c r="A2651" s="18"/>
      <c r="B2651" s="14"/>
      <c r="C2651" s="14"/>
      <c r="D2651" s="16"/>
      <c r="E2651" s="14"/>
      <c r="F2651" s="14"/>
    </row>
    <row r="2652" spans="1:6" x14ac:dyDescent="0.35">
      <c r="A2652" s="18"/>
      <c r="B2652" s="14"/>
      <c r="C2652" s="14"/>
      <c r="D2652" s="16"/>
      <c r="E2652" s="14"/>
      <c r="F2652" s="14"/>
    </row>
    <row r="2653" spans="1:6" x14ac:dyDescent="0.35">
      <c r="A2653" s="18"/>
      <c r="B2653" s="14"/>
      <c r="C2653" s="14"/>
      <c r="D2653" s="16"/>
      <c r="E2653" s="14"/>
      <c r="F2653" s="14"/>
    </row>
    <row r="2654" spans="1:6" x14ac:dyDescent="0.35">
      <c r="A2654" s="18"/>
      <c r="B2654" s="14"/>
      <c r="C2654" s="14"/>
      <c r="D2654" s="16"/>
      <c r="E2654" s="14"/>
      <c r="F2654" s="14"/>
    </row>
    <row r="2655" spans="1:6" x14ac:dyDescent="0.35">
      <c r="A2655" s="18"/>
      <c r="B2655" s="14"/>
      <c r="C2655" s="14"/>
      <c r="D2655" s="16"/>
      <c r="E2655" s="14"/>
      <c r="F2655" s="14"/>
    </row>
    <row r="2656" spans="1:6" x14ac:dyDescent="0.35">
      <c r="A2656" s="18"/>
      <c r="B2656" s="14"/>
      <c r="C2656" s="14"/>
      <c r="D2656" s="16"/>
      <c r="E2656" s="14"/>
      <c r="F2656" s="14"/>
    </row>
    <row r="2657" spans="1:6" x14ac:dyDescent="0.35">
      <c r="A2657" s="18"/>
      <c r="B2657" s="14"/>
      <c r="C2657" s="14"/>
      <c r="D2657" s="16"/>
      <c r="E2657" s="14"/>
      <c r="F2657" s="14"/>
    </row>
    <row r="2658" spans="1:6" x14ac:dyDescent="0.35">
      <c r="A2658" s="18"/>
      <c r="B2658" s="14"/>
      <c r="C2658" s="14"/>
      <c r="D2658" s="16"/>
      <c r="E2658" s="14"/>
      <c r="F2658" s="14"/>
    </row>
    <row r="2659" spans="1:6" x14ac:dyDescent="0.35">
      <c r="A2659" s="18"/>
      <c r="B2659" s="14"/>
      <c r="C2659" s="14"/>
      <c r="D2659" s="16"/>
      <c r="E2659" s="14"/>
      <c r="F2659" s="14"/>
    </row>
    <row r="2660" spans="1:6" x14ac:dyDescent="0.35">
      <c r="A2660" s="18"/>
      <c r="B2660" s="14"/>
      <c r="C2660" s="14"/>
      <c r="D2660" s="16"/>
      <c r="E2660" s="14"/>
      <c r="F2660" s="14"/>
    </row>
    <row r="2661" spans="1:6" x14ac:dyDescent="0.35">
      <c r="A2661" s="18"/>
      <c r="B2661" s="14"/>
      <c r="C2661" s="14"/>
      <c r="D2661" s="16"/>
      <c r="E2661" s="14"/>
      <c r="F2661" s="14"/>
    </row>
    <row r="2662" spans="1:6" x14ac:dyDescent="0.35">
      <c r="A2662" s="18"/>
      <c r="B2662" s="14"/>
      <c r="C2662" s="14"/>
      <c r="D2662" s="16"/>
      <c r="E2662" s="14"/>
      <c r="F2662" s="14"/>
    </row>
    <row r="2663" spans="1:6" x14ac:dyDescent="0.35">
      <c r="A2663" s="18"/>
      <c r="B2663" s="14"/>
      <c r="C2663" s="14"/>
      <c r="D2663" s="16"/>
      <c r="E2663" s="14"/>
      <c r="F2663" s="14"/>
    </row>
    <row r="2664" spans="1:6" x14ac:dyDescent="0.35">
      <c r="A2664" s="18"/>
      <c r="B2664" s="14"/>
      <c r="C2664" s="14"/>
      <c r="D2664" s="16"/>
      <c r="E2664" s="14"/>
      <c r="F2664" s="14"/>
    </row>
    <row r="2665" spans="1:6" x14ac:dyDescent="0.35">
      <c r="A2665" s="18"/>
      <c r="B2665" s="14"/>
      <c r="C2665" s="14"/>
      <c r="D2665" s="16"/>
      <c r="E2665" s="14"/>
      <c r="F2665" s="14"/>
    </row>
    <row r="2666" spans="1:6" x14ac:dyDescent="0.35">
      <c r="A2666" s="18"/>
      <c r="B2666" s="14"/>
      <c r="C2666" s="14"/>
      <c r="D2666" s="16"/>
      <c r="E2666" s="14"/>
      <c r="F2666" s="14"/>
    </row>
    <row r="2667" spans="1:6" x14ac:dyDescent="0.35">
      <c r="A2667" s="18"/>
      <c r="B2667" s="14"/>
      <c r="C2667" s="14"/>
      <c r="D2667" s="16"/>
      <c r="E2667" s="14"/>
      <c r="F2667" s="14"/>
    </row>
    <row r="2668" spans="1:6" x14ac:dyDescent="0.35">
      <c r="A2668" s="18"/>
      <c r="B2668" s="14"/>
      <c r="C2668" s="14"/>
      <c r="D2668" s="16"/>
      <c r="E2668" s="14"/>
      <c r="F2668" s="14"/>
    </row>
    <row r="2669" spans="1:6" x14ac:dyDescent="0.35">
      <c r="A2669" s="18"/>
      <c r="B2669" s="14"/>
      <c r="C2669" s="14"/>
      <c r="D2669" s="16"/>
      <c r="E2669" s="14"/>
      <c r="F2669" s="14"/>
    </row>
    <row r="2670" spans="1:6" x14ac:dyDescent="0.35">
      <c r="A2670" s="18"/>
      <c r="B2670" s="14"/>
      <c r="C2670" s="14"/>
      <c r="D2670" s="16"/>
      <c r="E2670" s="14"/>
      <c r="F2670" s="14"/>
    </row>
    <row r="2671" spans="1:6" x14ac:dyDescent="0.35">
      <c r="A2671" s="18"/>
      <c r="B2671" s="14"/>
      <c r="C2671" s="14"/>
      <c r="D2671" s="16"/>
      <c r="E2671" s="14"/>
      <c r="F2671" s="14"/>
    </row>
    <row r="2672" spans="1:6" x14ac:dyDescent="0.35">
      <c r="A2672" s="18"/>
      <c r="B2672" s="14"/>
      <c r="C2672" s="14"/>
      <c r="D2672" s="16"/>
      <c r="E2672" s="14"/>
      <c r="F2672" s="14"/>
    </row>
    <row r="2673" spans="1:6" x14ac:dyDescent="0.35">
      <c r="A2673" s="18"/>
      <c r="B2673" s="14"/>
      <c r="C2673" s="14"/>
      <c r="D2673" s="16"/>
      <c r="E2673" s="14"/>
      <c r="F2673" s="14"/>
    </row>
    <row r="2674" spans="1:6" x14ac:dyDescent="0.35">
      <c r="A2674" s="18"/>
      <c r="B2674" s="14"/>
      <c r="C2674" s="14"/>
      <c r="D2674" s="16"/>
      <c r="E2674" s="14"/>
      <c r="F2674" s="14"/>
    </row>
    <row r="2675" spans="1:6" x14ac:dyDescent="0.35">
      <c r="A2675" s="18"/>
      <c r="B2675" s="14"/>
      <c r="C2675" s="14"/>
      <c r="D2675" s="16"/>
      <c r="E2675" s="14"/>
      <c r="F2675" s="14"/>
    </row>
    <row r="2676" spans="1:6" x14ac:dyDescent="0.35">
      <c r="A2676" s="18"/>
      <c r="B2676" s="14"/>
      <c r="C2676" s="14"/>
      <c r="D2676" s="16"/>
      <c r="E2676" s="14"/>
      <c r="F2676" s="14"/>
    </row>
    <row r="2677" spans="1:6" x14ac:dyDescent="0.35">
      <c r="A2677" s="18"/>
      <c r="B2677" s="14"/>
      <c r="C2677" s="14"/>
      <c r="D2677" s="16"/>
      <c r="E2677" s="14"/>
      <c r="F2677" s="14"/>
    </row>
    <row r="2678" spans="1:6" x14ac:dyDescent="0.35">
      <c r="A2678" s="18"/>
      <c r="B2678" s="14"/>
      <c r="C2678" s="14"/>
      <c r="D2678" s="16"/>
      <c r="E2678" s="14"/>
      <c r="F2678" s="14"/>
    </row>
    <row r="2679" spans="1:6" x14ac:dyDescent="0.35">
      <c r="A2679" s="18"/>
      <c r="B2679" s="14"/>
      <c r="C2679" s="14"/>
      <c r="D2679" s="16"/>
      <c r="E2679" s="14"/>
      <c r="F2679" s="14"/>
    </row>
    <row r="2680" spans="1:6" x14ac:dyDescent="0.35">
      <c r="A2680" s="18"/>
      <c r="B2680" s="14"/>
      <c r="C2680" s="14"/>
      <c r="D2680" s="16"/>
      <c r="E2680" s="14"/>
      <c r="F2680" s="14"/>
    </row>
    <row r="2681" spans="1:6" x14ac:dyDescent="0.35">
      <c r="A2681" s="18"/>
      <c r="B2681" s="14"/>
      <c r="C2681" s="14"/>
      <c r="D2681" s="16"/>
      <c r="E2681" s="14"/>
      <c r="F2681" s="14"/>
    </row>
    <row r="2682" spans="1:6" x14ac:dyDescent="0.35">
      <c r="A2682" s="18"/>
      <c r="B2682" s="14"/>
      <c r="C2682" s="14"/>
      <c r="D2682" s="16"/>
      <c r="E2682" s="14"/>
      <c r="F2682" s="14"/>
    </row>
    <row r="2683" spans="1:6" x14ac:dyDescent="0.35">
      <c r="A2683" s="18"/>
      <c r="B2683" s="14"/>
      <c r="C2683" s="14"/>
      <c r="D2683" s="16"/>
      <c r="E2683" s="14"/>
      <c r="F2683" s="14"/>
    </row>
    <row r="2684" spans="1:6" x14ac:dyDescent="0.35">
      <c r="A2684" s="18"/>
      <c r="B2684" s="14"/>
      <c r="C2684" s="14"/>
      <c r="D2684" s="16"/>
      <c r="E2684" s="14"/>
      <c r="F2684" s="14"/>
    </row>
    <row r="2685" spans="1:6" x14ac:dyDescent="0.35">
      <c r="A2685" s="18"/>
      <c r="B2685" s="14"/>
      <c r="C2685" s="14"/>
      <c r="D2685" s="16"/>
      <c r="E2685" s="14"/>
      <c r="F2685" s="14"/>
    </row>
    <row r="2686" spans="1:6" x14ac:dyDescent="0.35">
      <c r="A2686" s="18"/>
      <c r="B2686" s="14"/>
      <c r="C2686" s="14"/>
      <c r="D2686" s="16"/>
      <c r="E2686" s="14"/>
      <c r="F2686" s="14"/>
    </row>
    <row r="2687" spans="1:6" x14ac:dyDescent="0.35">
      <c r="A2687" s="18"/>
      <c r="B2687" s="14"/>
      <c r="C2687" s="14"/>
      <c r="D2687" s="16"/>
      <c r="E2687" s="14"/>
      <c r="F2687" s="14"/>
    </row>
    <row r="2688" spans="1:6" x14ac:dyDescent="0.35">
      <c r="A2688" s="18"/>
      <c r="B2688" s="14"/>
      <c r="C2688" s="14"/>
      <c r="D2688" s="16"/>
      <c r="E2688" s="14"/>
      <c r="F2688" s="14"/>
    </row>
    <row r="2689" spans="1:6" x14ac:dyDescent="0.35">
      <c r="A2689" s="18"/>
      <c r="B2689" s="14"/>
      <c r="C2689" s="14"/>
      <c r="D2689" s="16"/>
      <c r="E2689" s="14"/>
      <c r="F2689" s="14"/>
    </row>
    <row r="2690" spans="1:6" x14ac:dyDescent="0.35">
      <c r="A2690" s="18"/>
      <c r="B2690" s="14"/>
      <c r="C2690" s="14"/>
      <c r="D2690" s="16"/>
      <c r="E2690" s="14"/>
      <c r="F2690" s="14"/>
    </row>
    <row r="2691" spans="1:6" x14ac:dyDescent="0.35">
      <c r="A2691" s="18"/>
      <c r="B2691" s="14"/>
      <c r="C2691" s="14"/>
      <c r="D2691" s="16"/>
      <c r="E2691" s="14"/>
      <c r="F2691" s="14"/>
    </row>
    <row r="2692" spans="1:6" x14ac:dyDescent="0.35">
      <c r="A2692" s="18"/>
      <c r="B2692" s="14"/>
      <c r="C2692" s="14"/>
      <c r="D2692" s="16"/>
      <c r="E2692" s="14"/>
      <c r="F2692" s="14"/>
    </row>
    <row r="2693" spans="1:6" x14ac:dyDescent="0.35">
      <c r="A2693" s="18"/>
      <c r="B2693" s="14"/>
      <c r="C2693" s="14"/>
      <c r="D2693" s="16"/>
      <c r="E2693" s="14"/>
      <c r="F2693" s="14"/>
    </row>
    <row r="2694" spans="1:6" x14ac:dyDescent="0.35">
      <c r="A2694" s="18"/>
      <c r="B2694" s="14"/>
      <c r="C2694" s="14"/>
      <c r="D2694" s="16"/>
      <c r="E2694" s="14"/>
      <c r="F2694" s="14"/>
    </row>
    <row r="2695" spans="1:6" x14ac:dyDescent="0.35">
      <c r="A2695" s="18"/>
      <c r="B2695" s="14"/>
      <c r="C2695" s="14"/>
      <c r="D2695" s="16"/>
      <c r="E2695" s="14"/>
      <c r="F2695" s="14"/>
    </row>
    <row r="2696" spans="1:6" x14ac:dyDescent="0.35">
      <c r="A2696" s="18"/>
      <c r="B2696" s="14"/>
      <c r="C2696" s="14"/>
      <c r="D2696" s="16"/>
      <c r="E2696" s="14"/>
      <c r="F2696" s="14"/>
    </row>
    <row r="2697" spans="1:6" x14ac:dyDescent="0.35">
      <c r="A2697" s="18"/>
      <c r="B2697" s="14"/>
      <c r="C2697" s="14"/>
      <c r="D2697" s="16"/>
      <c r="E2697" s="14"/>
      <c r="F2697" s="14"/>
    </row>
    <row r="2698" spans="1:6" x14ac:dyDescent="0.35">
      <c r="A2698" s="18"/>
      <c r="B2698" s="14"/>
      <c r="C2698" s="14"/>
      <c r="D2698" s="16"/>
      <c r="E2698" s="14"/>
      <c r="F2698" s="14"/>
    </row>
    <row r="2699" spans="1:6" x14ac:dyDescent="0.35">
      <c r="A2699" s="18"/>
      <c r="B2699" s="14"/>
      <c r="C2699" s="14"/>
      <c r="D2699" s="16"/>
      <c r="E2699" s="14"/>
      <c r="F2699" s="14"/>
    </row>
    <row r="2700" spans="1:6" x14ac:dyDescent="0.35">
      <c r="A2700" s="18"/>
      <c r="B2700" s="14"/>
      <c r="C2700" s="14"/>
      <c r="D2700" s="16"/>
      <c r="E2700" s="14"/>
      <c r="F2700" s="14"/>
    </row>
    <row r="2701" spans="1:6" x14ac:dyDescent="0.35">
      <c r="A2701" s="18"/>
      <c r="B2701" s="14"/>
      <c r="C2701" s="14"/>
      <c r="D2701" s="16"/>
      <c r="E2701" s="14"/>
      <c r="F2701" s="14"/>
    </row>
    <row r="2702" spans="1:6" x14ac:dyDescent="0.35">
      <c r="A2702" s="18"/>
      <c r="B2702" s="14"/>
      <c r="C2702" s="14"/>
      <c r="D2702" s="16"/>
      <c r="E2702" s="14"/>
      <c r="F2702" s="14"/>
    </row>
    <row r="2703" spans="1:6" x14ac:dyDescent="0.35">
      <c r="A2703" s="18"/>
      <c r="B2703" s="14"/>
      <c r="C2703" s="14"/>
      <c r="D2703" s="16"/>
      <c r="E2703" s="14"/>
      <c r="F2703" s="14"/>
    </row>
    <row r="2704" spans="1:6" x14ac:dyDescent="0.35">
      <c r="A2704" s="18"/>
      <c r="B2704" s="14"/>
      <c r="C2704" s="14"/>
      <c r="D2704" s="16"/>
      <c r="E2704" s="14"/>
      <c r="F2704" s="14"/>
    </row>
    <row r="2705" spans="1:6" x14ac:dyDescent="0.35">
      <c r="A2705" s="18"/>
      <c r="B2705" s="14"/>
      <c r="C2705" s="14"/>
      <c r="D2705" s="16"/>
      <c r="E2705" s="14"/>
      <c r="F2705" s="14"/>
    </row>
    <row r="2706" spans="1:6" x14ac:dyDescent="0.35">
      <c r="A2706" s="18"/>
      <c r="B2706" s="14"/>
      <c r="C2706" s="14"/>
      <c r="D2706" s="16"/>
      <c r="E2706" s="14"/>
      <c r="F2706" s="14"/>
    </row>
    <row r="2707" spans="1:6" x14ac:dyDescent="0.35">
      <c r="A2707" s="18"/>
      <c r="B2707" s="14"/>
      <c r="C2707" s="14"/>
      <c r="D2707" s="16"/>
      <c r="E2707" s="14"/>
      <c r="F2707" s="14"/>
    </row>
    <row r="2708" spans="1:6" x14ac:dyDescent="0.35">
      <c r="A2708" s="18"/>
      <c r="B2708" s="14"/>
      <c r="C2708" s="14"/>
      <c r="D2708" s="16"/>
      <c r="E2708" s="14"/>
      <c r="F2708" s="14"/>
    </row>
    <row r="2709" spans="1:6" x14ac:dyDescent="0.35">
      <c r="A2709" s="18"/>
      <c r="B2709" s="14"/>
      <c r="C2709" s="14"/>
      <c r="D2709" s="16"/>
      <c r="E2709" s="14"/>
      <c r="F2709" s="14"/>
    </row>
    <row r="2710" spans="1:6" x14ac:dyDescent="0.35">
      <c r="A2710" s="18"/>
      <c r="B2710" s="14"/>
      <c r="C2710" s="14"/>
      <c r="D2710" s="16"/>
      <c r="E2710" s="14"/>
      <c r="F2710" s="14"/>
    </row>
    <row r="2711" spans="1:6" x14ac:dyDescent="0.35">
      <c r="A2711" s="18"/>
      <c r="B2711" s="14"/>
      <c r="C2711" s="14"/>
      <c r="D2711" s="16"/>
      <c r="E2711" s="14"/>
      <c r="F2711" s="14"/>
    </row>
    <row r="2712" spans="1:6" x14ac:dyDescent="0.35">
      <c r="A2712" s="18"/>
      <c r="B2712" s="14"/>
      <c r="C2712" s="14"/>
      <c r="D2712" s="16"/>
      <c r="E2712" s="14"/>
      <c r="F2712" s="14"/>
    </row>
    <row r="2713" spans="1:6" x14ac:dyDescent="0.35">
      <c r="A2713" s="18"/>
      <c r="B2713" s="14"/>
      <c r="C2713" s="14"/>
      <c r="D2713" s="16"/>
      <c r="E2713" s="14"/>
      <c r="F2713" s="14"/>
    </row>
    <row r="2714" spans="1:6" x14ac:dyDescent="0.35">
      <c r="A2714" s="18"/>
      <c r="B2714" s="14"/>
      <c r="C2714" s="14"/>
      <c r="D2714" s="16"/>
      <c r="E2714" s="14"/>
      <c r="F2714" s="14"/>
    </row>
    <row r="2715" spans="1:6" x14ac:dyDescent="0.35">
      <c r="A2715" s="18"/>
      <c r="B2715" s="14"/>
      <c r="C2715" s="14"/>
      <c r="D2715" s="16"/>
      <c r="E2715" s="14"/>
      <c r="F2715" s="14"/>
    </row>
    <row r="2716" spans="1:6" x14ac:dyDescent="0.35">
      <c r="A2716" s="18"/>
      <c r="B2716" s="14"/>
      <c r="C2716" s="14"/>
      <c r="D2716" s="16"/>
      <c r="E2716" s="14"/>
      <c r="F2716" s="14"/>
    </row>
    <row r="2717" spans="1:6" x14ac:dyDescent="0.35">
      <c r="A2717" s="18"/>
      <c r="B2717" s="14"/>
      <c r="C2717" s="14"/>
      <c r="D2717" s="16"/>
      <c r="E2717" s="14"/>
      <c r="F2717" s="14"/>
    </row>
    <row r="2718" spans="1:6" x14ac:dyDescent="0.35">
      <c r="A2718" s="18"/>
      <c r="B2718" s="14"/>
      <c r="C2718" s="14"/>
      <c r="D2718" s="16"/>
      <c r="E2718" s="14"/>
      <c r="F2718" s="14"/>
    </row>
    <row r="2719" spans="1:6" x14ac:dyDescent="0.35">
      <c r="A2719" s="18"/>
      <c r="B2719" s="14"/>
      <c r="C2719" s="14"/>
      <c r="D2719" s="16"/>
      <c r="E2719" s="14"/>
      <c r="F2719" s="14"/>
    </row>
    <row r="2720" spans="1:6" x14ac:dyDescent="0.35">
      <c r="A2720" s="18"/>
      <c r="B2720" s="14"/>
      <c r="C2720" s="14"/>
      <c r="D2720" s="16"/>
      <c r="E2720" s="14"/>
      <c r="F2720" s="14"/>
    </row>
    <row r="2721" spans="1:6" x14ac:dyDescent="0.35">
      <c r="A2721" s="18"/>
      <c r="B2721" s="14"/>
      <c r="C2721" s="14"/>
      <c r="D2721" s="16"/>
      <c r="E2721" s="14"/>
      <c r="F2721" s="14"/>
    </row>
    <row r="2722" spans="1:6" x14ac:dyDescent="0.35">
      <c r="A2722" s="18"/>
      <c r="B2722" s="14"/>
      <c r="C2722" s="14"/>
      <c r="D2722" s="16"/>
      <c r="E2722" s="14"/>
      <c r="F2722" s="14"/>
    </row>
    <row r="2723" spans="1:6" x14ac:dyDescent="0.35">
      <c r="A2723" s="18"/>
      <c r="B2723" s="14"/>
      <c r="C2723" s="14"/>
      <c r="D2723" s="16"/>
      <c r="E2723" s="14"/>
      <c r="F2723" s="14"/>
    </row>
    <row r="2724" spans="1:6" x14ac:dyDescent="0.35">
      <c r="A2724" s="18"/>
      <c r="B2724" s="14"/>
      <c r="C2724" s="14"/>
      <c r="D2724" s="16"/>
      <c r="E2724" s="14"/>
      <c r="F2724" s="14"/>
    </row>
    <row r="2725" spans="1:6" x14ac:dyDescent="0.35">
      <c r="A2725" s="18"/>
      <c r="B2725" s="14"/>
      <c r="C2725" s="14"/>
      <c r="D2725" s="16"/>
      <c r="E2725" s="14"/>
      <c r="F2725" s="14"/>
    </row>
    <row r="2726" spans="1:6" x14ac:dyDescent="0.35">
      <c r="A2726" s="18"/>
      <c r="B2726" s="14"/>
      <c r="C2726" s="14"/>
      <c r="D2726" s="16"/>
      <c r="E2726" s="14"/>
      <c r="F2726" s="14"/>
    </row>
    <row r="2727" spans="1:6" x14ac:dyDescent="0.35">
      <c r="A2727" s="18"/>
      <c r="B2727" s="14"/>
      <c r="C2727" s="14"/>
      <c r="D2727" s="16"/>
      <c r="E2727" s="14"/>
      <c r="F2727" s="14"/>
    </row>
    <row r="2728" spans="1:6" x14ac:dyDescent="0.35">
      <c r="A2728" s="18"/>
      <c r="B2728" s="14"/>
      <c r="C2728" s="14"/>
      <c r="D2728" s="16"/>
      <c r="E2728" s="14"/>
      <c r="F2728" s="14"/>
    </row>
    <row r="2729" spans="1:6" x14ac:dyDescent="0.35">
      <c r="A2729" s="18"/>
      <c r="B2729" s="14"/>
      <c r="C2729" s="14"/>
      <c r="D2729" s="16"/>
      <c r="E2729" s="14"/>
      <c r="F2729" s="14"/>
    </row>
    <row r="2730" spans="1:6" x14ac:dyDescent="0.35">
      <c r="A2730" s="18"/>
      <c r="B2730" s="14"/>
      <c r="C2730" s="14"/>
      <c r="D2730" s="16"/>
      <c r="E2730" s="14"/>
      <c r="F2730" s="14"/>
    </row>
    <row r="2731" spans="1:6" x14ac:dyDescent="0.35">
      <c r="A2731" s="18"/>
      <c r="B2731" s="14"/>
      <c r="C2731" s="14"/>
      <c r="D2731" s="16"/>
      <c r="E2731" s="14"/>
      <c r="F2731" s="14"/>
    </row>
    <row r="2732" spans="1:6" x14ac:dyDescent="0.35">
      <c r="A2732" s="18"/>
      <c r="B2732" s="14"/>
      <c r="C2732" s="14"/>
      <c r="D2732" s="16"/>
      <c r="E2732" s="14"/>
      <c r="F2732" s="14"/>
    </row>
    <row r="2733" spans="1:6" x14ac:dyDescent="0.35">
      <c r="A2733" s="18"/>
      <c r="B2733" s="14"/>
      <c r="C2733" s="14"/>
      <c r="D2733" s="16"/>
      <c r="E2733" s="14"/>
      <c r="F2733" s="14"/>
    </row>
    <row r="2734" spans="1:6" x14ac:dyDescent="0.35">
      <c r="A2734" s="18"/>
      <c r="B2734" s="14"/>
      <c r="C2734" s="14"/>
      <c r="D2734" s="16"/>
      <c r="E2734" s="14"/>
      <c r="F2734" s="14"/>
    </row>
    <row r="2735" spans="1:6" x14ac:dyDescent="0.35">
      <c r="A2735" s="18"/>
      <c r="B2735" s="14"/>
      <c r="C2735" s="14"/>
      <c r="D2735" s="16"/>
      <c r="E2735" s="14"/>
      <c r="F2735" s="14"/>
    </row>
    <row r="2736" spans="1:6" x14ac:dyDescent="0.35">
      <c r="A2736" s="18"/>
      <c r="B2736" s="14"/>
      <c r="C2736" s="14"/>
      <c r="D2736" s="16"/>
      <c r="E2736" s="14"/>
      <c r="F2736" s="14"/>
    </row>
    <row r="2737" spans="1:6" x14ac:dyDescent="0.35">
      <c r="A2737" s="18"/>
      <c r="B2737" s="14"/>
      <c r="C2737" s="14"/>
      <c r="D2737" s="16"/>
      <c r="E2737" s="14"/>
      <c r="F2737" s="14"/>
    </row>
    <row r="2738" spans="1:6" x14ac:dyDescent="0.35">
      <c r="A2738" s="18"/>
      <c r="B2738" s="14"/>
      <c r="C2738" s="14"/>
      <c r="D2738" s="16"/>
      <c r="E2738" s="14"/>
      <c r="F2738" s="14"/>
    </row>
    <row r="2739" spans="1:6" x14ac:dyDescent="0.35">
      <c r="A2739" s="18"/>
      <c r="B2739" s="14"/>
      <c r="C2739" s="14"/>
      <c r="D2739" s="16"/>
      <c r="E2739" s="14"/>
      <c r="F2739" s="14"/>
    </row>
    <row r="2740" spans="1:6" x14ac:dyDescent="0.35">
      <c r="A2740" s="18"/>
      <c r="B2740" s="14"/>
      <c r="C2740" s="14"/>
      <c r="D2740" s="16"/>
      <c r="E2740" s="14"/>
      <c r="F2740" s="14"/>
    </row>
    <row r="2741" spans="1:6" x14ac:dyDescent="0.35">
      <c r="A2741" s="18"/>
      <c r="B2741" s="14"/>
      <c r="C2741" s="14"/>
      <c r="D2741" s="16"/>
      <c r="E2741" s="14"/>
      <c r="F2741" s="14"/>
    </row>
    <row r="2742" spans="1:6" x14ac:dyDescent="0.35">
      <c r="A2742" s="18"/>
      <c r="B2742" s="14"/>
      <c r="C2742" s="14"/>
      <c r="D2742" s="16"/>
      <c r="E2742" s="14"/>
      <c r="F2742" s="14"/>
    </row>
    <row r="2743" spans="1:6" x14ac:dyDescent="0.35">
      <c r="A2743" s="18"/>
      <c r="B2743" s="14"/>
      <c r="C2743" s="14"/>
      <c r="D2743" s="16"/>
      <c r="E2743" s="14"/>
      <c r="F2743" s="14"/>
    </row>
    <row r="2744" spans="1:6" x14ac:dyDescent="0.35">
      <c r="A2744" s="18"/>
      <c r="B2744" s="14"/>
      <c r="C2744" s="14"/>
      <c r="D2744" s="16"/>
      <c r="E2744" s="14"/>
      <c r="F2744" s="14"/>
    </row>
    <row r="2745" spans="1:6" x14ac:dyDescent="0.35">
      <c r="A2745" s="18"/>
      <c r="B2745" s="14"/>
      <c r="C2745" s="14"/>
      <c r="D2745" s="16"/>
      <c r="E2745" s="14"/>
      <c r="F2745" s="14"/>
    </row>
    <row r="2746" spans="1:6" x14ac:dyDescent="0.35">
      <c r="A2746" s="18"/>
      <c r="B2746" s="14"/>
      <c r="C2746" s="14"/>
      <c r="D2746" s="16"/>
      <c r="E2746" s="14"/>
      <c r="F2746" s="14"/>
    </row>
    <row r="2747" spans="1:6" x14ac:dyDescent="0.35">
      <c r="A2747" s="18"/>
      <c r="B2747" s="14"/>
      <c r="C2747" s="14"/>
      <c r="D2747" s="16"/>
      <c r="E2747" s="14"/>
      <c r="F2747" s="14"/>
    </row>
    <row r="2748" spans="1:6" x14ac:dyDescent="0.35">
      <c r="A2748" s="18"/>
      <c r="B2748" s="14"/>
      <c r="C2748" s="14"/>
      <c r="D2748" s="16"/>
      <c r="E2748" s="14"/>
      <c r="F2748" s="14"/>
    </row>
    <row r="2749" spans="1:6" x14ac:dyDescent="0.35">
      <c r="A2749" s="18"/>
      <c r="B2749" s="14"/>
      <c r="C2749" s="14"/>
      <c r="D2749" s="16"/>
      <c r="E2749" s="14"/>
      <c r="F2749" s="14"/>
    </row>
    <row r="2750" spans="1:6" x14ac:dyDescent="0.35">
      <c r="A2750" s="18"/>
      <c r="B2750" s="14"/>
      <c r="C2750" s="14"/>
      <c r="D2750" s="16"/>
      <c r="E2750" s="14"/>
      <c r="F2750" s="14"/>
    </row>
    <row r="2751" spans="1:6" x14ac:dyDescent="0.35">
      <c r="A2751" s="18"/>
      <c r="B2751" s="14"/>
      <c r="C2751" s="14"/>
      <c r="D2751" s="16"/>
      <c r="E2751" s="14"/>
      <c r="F2751" s="14"/>
    </row>
    <row r="2752" spans="1:6" x14ac:dyDescent="0.35">
      <c r="A2752" s="18"/>
      <c r="B2752" s="14"/>
      <c r="C2752" s="14"/>
      <c r="D2752" s="16"/>
      <c r="E2752" s="14"/>
      <c r="F2752" s="14"/>
    </row>
    <row r="2753" spans="1:6" x14ac:dyDescent="0.35">
      <c r="A2753" s="18"/>
      <c r="B2753" s="14"/>
      <c r="C2753" s="14"/>
      <c r="D2753" s="16"/>
      <c r="E2753" s="14"/>
      <c r="F2753" s="14"/>
    </row>
    <row r="2754" spans="1:6" x14ac:dyDescent="0.35">
      <c r="A2754" s="18"/>
      <c r="B2754" s="14"/>
      <c r="C2754" s="14"/>
      <c r="D2754" s="16"/>
      <c r="E2754" s="14"/>
      <c r="F2754" s="14"/>
    </row>
    <row r="2755" spans="1:6" x14ac:dyDescent="0.35">
      <c r="A2755" s="18"/>
      <c r="B2755" s="14"/>
      <c r="C2755" s="14"/>
      <c r="D2755" s="16"/>
      <c r="E2755" s="14"/>
      <c r="F2755" s="14"/>
    </row>
    <row r="2756" spans="1:6" x14ac:dyDescent="0.35">
      <c r="A2756" s="18"/>
      <c r="B2756" s="14"/>
      <c r="C2756" s="14"/>
      <c r="D2756" s="16"/>
      <c r="E2756" s="14"/>
      <c r="F2756" s="14"/>
    </row>
    <row r="2757" spans="1:6" x14ac:dyDescent="0.35">
      <c r="A2757" s="18"/>
      <c r="B2757" s="14"/>
      <c r="C2757" s="14"/>
      <c r="D2757" s="16"/>
      <c r="E2757" s="14"/>
      <c r="F2757" s="14"/>
    </row>
    <row r="2758" spans="1:6" x14ac:dyDescent="0.35">
      <c r="A2758" s="18"/>
      <c r="B2758" s="14"/>
      <c r="C2758" s="14"/>
      <c r="D2758" s="16"/>
      <c r="E2758" s="14"/>
      <c r="F2758" s="14"/>
    </row>
    <row r="2759" spans="1:6" x14ac:dyDescent="0.35">
      <c r="A2759" s="18"/>
      <c r="B2759" s="14"/>
      <c r="C2759" s="14"/>
      <c r="D2759" s="16"/>
      <c r="E2759" s="14"/>
      <c r="F2759" s="14"/>
    </row>
    <row r="2760" spans="1:6" x14ac:dyDescent="0.35">
      <c r="A2760" s="18"/>
      <c r="B2760" s="14"/>
      <c r="C2760" s="14"/>
      <c r="D2760" s="16"/>
      <c r="E2760" s="14"/>
      <c r="F2760" s="14"/>
    </row>
    <row r="2761" spans="1:6" x14ac:dyDescent="0.35">
      <c r="A2761" s="18"/>
      <c r="B2761" s="14"/>
      <c r="C2761" s="14"/>
      <c r="D2761" s="16"/>
      <c r="E2761" s="14"/>
      <c r="F2761" s="14"/>
    </row>
    <row r="2762" spans="1:6" x14ac:dyDescent="0.35">
      <c r="A2762" s="18"/>
      <c r="B2762" s="14"/>
      <c r="C2762" s="14"/>
      <c r="D2762" s="16"/>
      <c r="E2762" s="14"/>
      <c r="F2762" s="14"/>
    </row>
    <row r="2763" spans="1:6" x14ac:dyDescent="0.35">
      <c r="A2763" s="18"/>
      <c r="B2763" s="14"/>
      <c r="C2763" s="14"/>
      <c r="D2763" s="16"/>
      <c r="E2763" s="14"/>
      <c r="F2763" s="14"/>
    </row>
    <row r="2764" spans="1:6" x14ac:dyDescent="0.35">
      <c r="A2764" s="18"/>
      <c r="B2764" s="14"/>
      <c r="C2764" s="14"/>
      <c r="D2764" s="16"/>
      <c r="E2764" s="14"/>
      <c r="F2764" s="14"/>
    </row>
    <row r="2765" spans="1:6" x14ac:dyDescent="0.35">
      <c r="A2765" s="18"/>
      <c r="B2765" s="14"/>
      <c r="C2765" s="14"/>
      <c r="D2765" s="16"/>
      <c r="E2765" s="14"/>
      <c r="F2765" s="14"/>
    </row>
    <row r="2766" spans="1:6" x14ac:dyDescent="0.35">
      <c r="A2766" s="18"/>
      <c r="B2766" s="14"/>
      <c r="C2766" s="14"/>
      <c r="D2766" s="16"/>
      <c r="E2766" s="14"/>
      <c r="F2766" s="14"/>
    </row>
    <row r="2767" spans="1:6" x14ac:dyDescent="0.35">
      <c r="A2767" s="18"/>
      <c r="B2767" s="14"/>
      <c r="C2767" s="14"/>
      <c r="D2767" s="16"/>
      <c r="E2767" s="14"/>
      <c r="F2767" s="14"/>
    </row>
    <row r="2768" spans="1:6" x14ac:dyDescent="0.35">
      <c r="A2768" s="18"/>
      <c r="B2768" s="14"/>
      <c r="C2768" s="14"/>
      <c r="D2768" s="16"/>
      <c r="E2768" s="14"/>
      <c r="F2768" s="14"/>
    </row>
    <row r="2769" spans="1:6" x14ac:dyDescent="0.35">
      <c r="A2769" s="18"/>
      <c r="B2769" s="14"/>
      <c r="C2769" s="14"/>
      <c r="D2769" s="16"/>
      <c r="E2769" s="14"/>
      <c r="F2769" s="14"/>
    </row>
    <row r="2770" spans="1:6" x14ac:dyDescent="0.35">
      <c r="A2770" s="18"/>
      <c r="B2770" s="14"/>
      <c r="C2770" s="14"/>
      <c r="D2770" s="16"/>
      <c r="E2770" s="14"/>
      <c r="F2770" s="14"/>
    </row>
    <row r="2771" spans="1:6" x14ac:dyDescent="0.35">
      <c r="A2771" s="18"/>
      <c r="B2771" s="14"/>
      <c r="C2771" s="14"/>
      <c r="D2771" s="16"/>
      <c r="E2771" s="14"/>
      <c r="F2771" s="14"/>
    </row>
    <row r="2772" spans="1:6" x14ac:dyDescent="0.35">
      <c r="A2772" s="18"/>
      <c r="B2772" s="14"/>
      <c r="C2772" s="14"/>
      <c r="D2772" s="16"/>
      <c r="E2772" s="14"/>
      <c r="F2772" s="14"/>
    </row>
    <row r="2773" spans="1:6" x14ac:dyDescent="0.35">
      <c r="A2773" s="18"/>
      <c r="B2773" s="14"/>
      <c r="C2773" s="14"/>
      <c r="D2773" s="16"/>
      <c r="E2773" s="14"/>
      <c r="F2773" s="14"/>
    </row>
    <row r="2774" spans="1:6" x14ac:dyDescent="0.35">
      <c r="A2774" s="18"/>
      <c r="B2774" s="14"/>
      <c r="C2774" s="14"/>
      <c r="D2774" s="16"/>
      <c r="E2774" s="14"/>
      <c r="F2774" s="14"/>
    </row>
    <row r="2775" spans="1:6" x14ac:dyDescent="0.35">
      <c r="A2775" s="18"/>
      <c r="B2775" s="14"/>
      <c r="C2775" s="14"/>
      <c r="D2775" s="16"/>
      <c r="E2775" s="14"/>
      <c r="F2775" s="14"/>
    </row>
    <row r="2776" spans="1:6" x14ac:dyDescent="0.35">
      <c r="A2776" s="18"/>
      <c r="B2776" s="14"/>
      <c r="C2776" s="14"/>
      <c r="D2776" s="16"/>
      <c r="E2776" s="14"/>
      <c r="F2776" s="14"/>
    </row>
    <row r="2777" spans="1:6" x14ac:dyDescent="0.35">
      <c r="A2777" s="18"/>
      <c r="B2777" s="14"/>
      <c r="C2777" s="14"/>
      <c r="D2777" s="16"/>
      <c r="E2777" s="14"/>
      <c r="F2777" s="14"/>
    </row>
    <row r="2778" spans="1:6" x14ac:dyDescent="0.35">
      <c r="A2778" s="18"/>
      <c r="B2778" s="14"/>
      <c r="C2778" s="14"/>
      <c r="D2778" s="16"/>
      <c r="E2778" s="14"/>
      <c r="F2778" s="14"/>
    </row>
    <row r="2779" spans="1:6" x14ac:dyDescent="0.35">
      <c r="A2779" s="18"/>
      <c r="B2779" s="14"/>
      <c r="C2779" s="14"/>
      <c r="D2779" s="16"/>
      <c r="E2779" s="14"/>
      <c r="F2779" s="14"/>
    </row>
    <row r="2780" spans="1:6" x14ac:dyDescent="0.35">
      <c r="A2780" s="18"/>
      <c r="B2780" s="14"/>
      <c r="C2780" s="14"/>
      <c r="D2780" s="16"/>
      <c r="E2780" s="14"/>
      <c r="F2780" s="14"/>
    </row>
    <row r="2781" spans="1:6" x14ac:dyDescent="0.35">
      <c r="A2781" s="18"/>
      <c r="B2781" s="14"/>
      <c r="C2781" s="14"/>
      <c r="D2781" s="16"/>
      <c r="E2781" s="14"/>
      <c r="F2781" s="14"/>
    </row>
    <row r="2782" spans="1:6" x14ac:dyDescent="0.35">
      <c r="A2782" s="18"/>
      <c r="B2782" s="14"/>
      <c r="C2782" s="14"/>
      <c r="D2782" s="16"/>
      <c r="E2782" s="14"/>
      <c r="F2782" s="14"/>
    </row>
    <row r="2783" spans="1:6" x14ac:dyDescent="0.35">
      <c r="A2783" s="18"/>
      <c r="B2783" s="14"/>
      <c r="C2783" s="14"/>
      <c r="D2783" s="16"/>
      <c r="E2783" s="14"/>
      <c r="F2783" s="14"/>
    </row>
    <row r="2784" spans="1:6" x14ac:dyDescent="0.35">
      <c r="A2784" s="18"/>
      <c r="B2784" s="14"/>
      <c r="C2784" s="14"/>
      <c r="D2784" s="16"/>
      <c r="E2784" s="14"/>
      <c r="F2784" s="14"/>
    </row>
    <row r="2785" spans="1:6" x14ac:dyDescent="0.35">
      <c r="A2785" s="18"/>
      <c r="B2785" s="14"/>
      <c r="C2785" s="14"/>
      <c r="D2785" s="16"/>
      <c r="E2785" s="14"/>
      <c r="F2785" s="14"/>
    </row>
    <row r="2786" spans="1:6" x14ac:dyDescent="0.35">
      <c r="A2786" s="18"/>
      <c r="B2786" s="14"/>
      <c r="C2786" s="14"/>
      <c r="D2786" s="16"/>
      <c r="E2786" s="14"/>
      <c r="F2786" s="14"/>
    </row>
    <row r="2787" spans="1:6" x14ac:dyDescent="0.35">
      <c r="A2787" s="18"/>
      <c r="B2787" s="14"/>
      <c r="C2787" s="14"/>
      <c r="D2787" s="16"/>
      <c r="E2787" s="14"/>
      <c r="F2787" s="14"/>
    </row>
    <row r="2788" spans="1:6" x14ac:dyDescent="0.35">
      <c r="A2788" s="18"/>
      <c r="B2788" s="14"/>
      <c r="C2788" s="14"/>
      <c r="D2788" s="16"/>
      <c r="E2788" s="14"/>
      <c r="F2788" s="14"/>
    </row>
    <row r="2789" spans="1:6" x14ac:dyDescent="0.35">
      <c r="A2789" s="18"/>
      <c r="B2789" s="14"/>
      <c r="C2789" s="14"/>
      <c r="D2789" s="16"/>
      <c r="E2789" s="14"/>
      <c r="F2789" s="14"/>
    </row>
    <row r="2790" spans="1:6" x14ac:dyDescent="0.35">
      <c r="A2790" s="18"/>
      <c r="B2790" s="14"/>
      <c r="C2790" s="14"/>
      <c r="D2790" s="16"/>
      <c r="E2790" s="14"/>
      <c r="F2790" s="14"/>
    </row>
    <row r="2791" spans="1:6" x14ac:dyDescent="0.35">
      <c r="A2791" s="18"/>
      <c r="B2791" s="14"/>
      <c r="C2791" s="14"/>
      <c r="D2791" s="16"/>
      <c r="E2791" s="14"/>
      <c r="F2791" s="14"/>
    </row>
    <row r="2792" spans="1:6" x14ac:dyDescent="0.35">
      <c r="A2792" s="18"/>
      <c r="B2792" s="14"/>
      <c r="C2792" s="14"/>
      <c r="D2792" s="16"/>
      <c r="E2792" s="14"/>
      <c r="F2792" s="14"/>
    </row>
    <row r="2793" spans="1:6" x14ac:dyDescent="0.35">
      <c r="A2793" s="18"/>
      <c r="B2793" s="14"/>
      <c r="C2793" s="14"/>
      <c r="D2793" s="16"/>
      <c r="E2793" s="14"/>
      <c r="F2793" s="14"/>
    </row>
    <row r="2794" spans="1:6" x14ac:dyDescent="0.35">
      <c r="A2794" s="18"/>
      <c r="B2794" s="14"/>
      <c r="C2794" s="14"/>
      <c r="D2794" s="16"/>
      <c r="E2794" s="14"/>
      <c r="F2794" s="14"/>
    </row>
    <row r="2795" spans="1:6" x14ac:dyDescent="0.35">
      <c r="A2795" s="18"/>
      <c r="B2795" s="14"/>
      <c r="C2795" s="14"/>
      <c r="D2795" s="16"/>
      <c r="E2795" s="14"/>
      <c r="F2795" s="14"/>
    </row>
    <row r="2796" spans="1:6" x14ac:dyDescent="0.35">
      <c r="A2796" s="18"/>
      <c r="B2796" s="14"/>
      <c r="C2796" s="14"/>
      <c r="D2796" s="16"/>
      <c r="E2796" s="14"/>
      <c r="F2796" s="14"/>
    </row>
    <row r="2797" spans="1:6" x14ac:dyDescent="0.35">
      <c r="A2797" s="18"/>
      <c r="B2797" s="14"/>
      <c r="C2797" s="14"/>
      <c r="D2797" s="16"/>
      <c r="E2797" s="14"/>
      <c r="F2797" s="14"/>
    </row>
    <row r="2798" spans="1:6" x14ac:dyDescent="0.35">
      <c r="A2798" s="18"/>
      <c r="B2798" s="14"/>
      <c r="C2798" s="14"/>
      <c r="D2798" s="16"/>
      <c r="E2798" s="14"/>
      <c r="F2798" s="14"/>
    </row>
    <row r="2799" spans="1:6" x14ac:dyDescent="0.35">
      <c r="A2799" s="18"/>
      <c r="B2799" s="14"/>
      <c r="C2799" s="14"/>
      <c r="D2799" s="16"/>
      <c r="E2799" s="14"/>
      <c r="F2799" s="14"/>
    </row>
    <row r="2800" spans="1:6" x14ac:dyDescent="0.35">
      <c r="A2800" s="18"/>
      <c r="B2800" s="14"/>
      <c r="C2800" s="14"/>
      <c r="D2800" s="16"/>
      <c r="E2800" s="14"/>
      <c r="F2800" s="14"/>
    </row>
    <row r="2801" spans="1:6" x14ac:dyDescent="0.35">
      <c r="A2801" s="18"/>
      <c r="B2801" s="14"/>
      <c r="C2801" s="14"/>
      <c r="D2801" s="16"/>
      <c r="E2801" s="14"/>
      <c r="F2801" s="14"/>
    </row>
    <row r="2802" spans="1:6" x14ac:dyDescent="0.35">
      <c r="A2802" s="18"/>
      <c r="B2802" s="14"/>
      <c r="C2802" s="14"/>
      <c r="D2802" s="16"/>
      <c r="E2802" s="14"/>
      <c r="F2802" s="14"/>
    </row>
    <row r="2803" spans="1:6" x14ac:dyDescent="0.35">
      <c r="A2803" s="18"/>
      <c r="B2803" s="14"/>
      <c r="C2803" s="14"/>
      <c r="D2803" s="16"/>
      <c r="E2803" s="14"/>
      <c r="F2803" s="14"/>
    </row>
    <row r="2804" spans="1:6" x14ac:dyDescent="0.35">
      <c r="A2804" s="18"/>
      <c r="B2804" s="14"/>
      <c r="C2804" s="14"/>
      <c r="D2804" s="16"/>
      <c r="E2804" s="14"/>
      <c r="F2804" s="14"/>
    </row>
    <row r="2805" spans="1:6" x14ac:dyDescent="0.35">
      <c r="A2805" s="18"/>
      <c r="B2805" s="14"/>
      <c r="C2805" s="14"/>
      <c r="D2805" s="16"/>
      <c r="E2805" s="14"/>
      <c r="F2805" s="14"/>
    </row>
    <row r="2806" spans="1:6" x14ac:dyDescent="0.35">
      <c r="A2806" s="18"/>
      <c r="B2806" s="14"/>
      <c r="C2806" s="14"/>
      <c r="D2806" s="16"/>
      <c r="E2806" s="14"/>
      <c r="F2806" s="14"/>
    </row>
    <row r="2807" spans="1:6" x14ac:dyDescent="0.35">
      <c r="A2807" s="18"/>
      <c r="B2807" s="14"/>
      <c r="C2807" s="14"/>
      <c r="D2807" s="16"/>
      <c r="E2807" s="14"/>
      <c r="F2807" s="14"/>
    </row>
    <row r="2808" spans="1:6" x14ac:dyDescent="0.35">
      <c r="A2808" s="18"/>
      <c r="B2808" s="14"/>
      <c r="C2808" s="14"/>
      <c r="D2808" s="16"/>
      <c r="E2808" s="14"/>
      <c r="F2808" s="14"/>
    </row>
    <row r="2809" spans="1:6" x14ac:dyDescent="0.35">
      <c r="A2809" s="18"/>
      <c r="B2809" s="14"/>
      <c r="C2809" s="14"/>
      <c r="D2809" s="16"/>
      <c r="E2809" s="14"/>
      <c r="F2809" s="14"/>
    </row>
    <row r="2810" spans="1:6" x14ac:dyDescent="0.35">
      <c r="A2810" s="18"/>
      <c r="B2810" s="14"/>
      <c r="C2810" s="14"/>
      <c r="D2810" s="16"/>
      <c r="E2810" s="14"/>
      <c r="F2810" s="14"/>
    </row>
    <row r="2811" spans="1:6" x14ac:dyDescent="0.35">
      <c r="A2811" s="18"/>
      <c r="B2811" s="14"/>
      <c r="C2811" s="14"/>
      <c r="D2811" s="16"/>
      <c r="E2811" s="14"/>
      <c r="F2811" s="14"/>
    </row>
    <row r="2812" spans="1:6" x14ac:dyDescent="0.35">
      <c r="A2812" s="18"/>
      <c r="B2812" s="14"/>
      <c r="C2812" s="14"/>
      <c r="D2812" s="16"/>
      <c r="E2812" s="14"/>
      <c r="F2812" s="14"/>
    </row>
    <row r="2813" spans="1:6" x14ac:dyDescent="0.35">
      <c r="A2813" s="18"/>
      <c r="B2813" s="14"/>
      <c r="C2813" s="14"/>
      <c r="D2813" s="16"/>
      <c r="E2813" s="14"/>
      <c r="F2813" s="14"/>
    </row>
    <row r="2814" spans="1:6" x14ac:dyDescent="0.35">
      <c r="A2814" s="18"/>
      <c r="B2814" s="14"/>
      <c r="C2814" s="14"/>
      <c r="D2814" s="16"/>
      <c r="E2814" s="14"/>
      <c r="F2814" s="14"/>
    </row>
    <row r="2815" spans="1:6" x14ac:dyDescent="0.35">
      <c r="A2815" s="18"/>
      <c r="B2815" s="14"/>
      <c r="C2815" s="14"/>
      <c r="D2815" s="16"/>
      <c r="E2815" s="14"/>
      <c r="F2815" s="14"/>
    </row>
    <row r="2816" spans="1:6" x14ac:dyDescent="0.35">
      <c r="A2816" s="18"/>
      <c r="B2816" s="14"/>
      <c r="C2816" s="14"/>
      <c r="D2816" s="16"/>
      <c r="E2816" s="14"/>
      <c r="F2816" s="14"/>
    </row>
    <row r="2817" spans="1:6" x14ac:dyDescent="0.35">
      <c r="A2817" s="18"/>
      <c r="B2817" s="14"/>
      <c r="C2817" s="14"/>
      <c r="D2817" s="16"/>
      <c r="E2817" s="14"/>
      <c r="F2817" s="14"/>
    </row>
    <row r="2818" spans="1:6" x14ac:dyDescent="0.35">
      <c r="A2818" s="18"/>
      <c r="B2818" s="14"/>
      <c r="C2818" s="14"/>
      <c r="D2818" s="16"/>
      <c r="E2818" s="14"/>
      <c r="F2818" s="14"/>
    </row>
    <row r="2819" spans="1:6" x14ac:dyDescent="0.35">
      <c r="A2819" s="18"/>
      <c r="B2819" s="14"/>
      <c r="C2819" s="14"/>
      <c r="D2819" s="16"/>
      <c r="E2819" s="14"/>
      <c r="F2819" s="14"/>
    </row>
    <row r="2820" spans="1:6" x14ac:dyDescent="0.35">
      <c r="A2820" s="18"/>
      <c r="B2820" s="14"/>
      <c r="C2820" s="14"/>
      <c r="D2820" s="16"/>
      <c r="E2820" s="14"/>
      <c r="F2820" s="14"/>
    </row>
    <row r="2821" spans="1:6" x14ac:dyDescent="0.35">
      <c r="A2821" s="18"/>
      <c r="B2821" s="14"/>
      <c r="C2821" s="14"/>
      <c r="D2821" s="16"/>
      <c r="E2821" s="14"/>
      <c r="F2821" s="14"/>
    </row>
    <row r="2822" spans="1:6" x14ac:dyDescent="0.35">
      <c r="A2822" s="18"/>
      <c r="B2822" s="14"/>
      <c r="C2822" s="14"/>
      <c r="D2822" s="16"/>
      <c r="E2822" s="14"/>
      <c r="F2822" s="14"/>
    </row>
    <row r="2823" spans="1:6" x14ac:dyDescent="0.35">
      <c r="A2823" s="18"/>
      <c r="B2823" s="14"/>
      <c r="C2823" s="14"/>
      <c r="D2823" s="16"/>
      <c r="E2823" s="14"/>
      <c r="F2823" s="14"/>
    </row>
    <row r="2824" spans="1:6" x14ac:dyDescent="0.35">
      <c r="A2824" s="18"/>
      <c r="B2824" s="14"/>
      <c r="C2824" s="14"/>
      <c r="D2824" s="16"/>
      <c r="E2824" s="14"/>
      <c r="F2824" s="14"/>
    </row>
    <row r="2825" spans="1:6" x14ac:dyDescent="0.35">
      <c r="A2825" s="18"/>
      <c r="B2825" s="14"/>
      <c r="C2825" s="14"/>
      <c r="D2825" s="16"/>
      <c r="E2825" s="14"/>
      <c r="F2825" s="14"/>
    </row>
    <row r="2826" spans="1:6" x14ac:dyDescent="0.35">
      <c r="A2826" s="18"/>
      <c r="B2826" s="14"/>
      <c r="C2826" s="14"/>
      <c r="D2826" s="16"/>
      <c r="E2826" s="14"/>
      <c r="F2826" s="14"/>
    </row>
    <row r="2827" spans="1:6" x14ac:dyDescent="0.35">
      <c r="A2827" s="18"/>
      <c r="B2827" s="14"/>
      <c r="C2827" s="14"/>
      <c r="D2827" s="16"/>
      <c r="E2827" s="14"/>
      <c r="F2827" s="14"/>
    </row>
    <row r="2828" spans="1:6" x14ac:dyDescent="0.35">
      <c r="A2828" s="18"/>
      <c r="B2828" s="14"/>
      <c r="C2828" s="14"/>
      <c r="D2828" s="16"/>
      <c r="E2828" s="14"/>
      <c r="F2828" s="14"/>
    </row>
    <row r="2829" spans="1:6" x14ac:dyDescent="0.35">
      <c r="A2829" s="18"/>
      <c r="B2829" s="14"/>
      <c r="C2829" s="14"/>
      <c r="D2829" s="16"/>
      <c r="E2829" s="14"/>
      <c r="F2829" s="14"/>
    </row>
    <row r="2830" spans="1:6" x14ac:dyDescent="0.35">
      <c r="A2830" s="18"/>
      <c r="B2830" s="14"/>
      <c r="C2830" s="14"/>
      <c r="D2830" s="16"/>
      <c r="E2830" s="14"/>
      <c r="F2830" s="14"/>
    </row>
    <row r="2831" spans="1:6" x14ac:dyDescent="0.35">
      <c r="A2831" s="18"/>
      <c r="B2831" s="14"/>
      <c r="C2831" s="14"/>
      <c r="D2831" s="16"/>
      <c r="E2831" s="14"/>
      <c r="F2831" s="14"/>
    </row>
    <row r="2832" spans="1:6" x14ac:dyDescent="0.35">
      <c r="A2832" s="18"/>
      <c r="B2832" s="14"/>
      <c r="C2832" s="14"/>
      <c r="D2832" s="16"/>
      <c r="E2832" s="14"/>
      <c r="F2832" s="14"/>
    </row>
    <row r="2833" spans="1:6" x14ac:dyDescent="0.35">
      <c r="A2833" s="18"/>
      <c r="B2833" s="14"/>
      <c r="C2833" s="14"/>
      <c r="D2833" s="16"/>
      <c r="E2833" s="14"/>
      <c r="F2833" s="14"/>
    </row>
    <row r="2834" spans="1:6" x14ac:dyDescent="0.35">
      <c r="A2834" s="18"/>
      <c r="B2834" s="14"/>
      <c r="C2834" s="14"/>
      <c r="D2834" s="16"/>
      <c r="E2834" s="14"/>
      <c r="F2834" s="14"/>
    </row>
    <row r="2835" spans="1:6" x14ac:dyDescent="0.35">
      <c r="A2835" s="18"/>
      <c r="B2835" s="14"/>
      <c r="C2835" s="14"/>
      <c r="D2835" s="16"/>
      <c r="E2835" s="14"/>
      <c r="F2835" s="14"/>
    </row>
    <row r="2836" spans="1:6" x14ac:dyDescent="0.35">
      <c r="A2836" s="18"/>
      <c r="B2836" s="14"/>
      <c r="C2836" s="14"/>
      <c r="D2836" s="16"/>
      <c r="E2836" s="14"/>
      <c r="F2836" s="14"/>
    </row>
    <row r="2837" spans="1:6" x14ac:dyDescent="0.35">
      <c r="A2837" s="18"/>
      <c r="B2837" s="14"/>
      <c r="C2837" s="14"/>
      <c r="D2837" s="16"/>
      <c r="E2837" s="14"/>
      <c r="F2837" s="14"/>
    </row>
    <row r="2838" spans="1:6" x14ac:dyDescent="0.35">
      <c r="A2838" s="18"/>
      <c r="B2838" s="14"/>
      <c r="C2838" s="14"/>
      <c r="D2838" s="16"/>
      <c r="E2838" s="14"/>
      <c r="F2838" s="14"/>
    </row>
    <row r="2839" spans="1:6" x14ac:dyDescent="0.35">
      <c r="A2839" s="18"/>
      <c r="B2839" s="14"/>
      <c r="C2839" s="14"/>
      <c r="D2839" s="16"/>
      <c r="E2839" s="14"/>
      <c r="F2839" s="14"/>
    </row>
    <row r="2840" spans="1:6" x14ac:dyDescent="0.35">
      <c r="A2840" s="18"/>
      <c r="B2840" s="14"/>
      <c r="C2840" s="14"/>
      <c r="D2840" s="16"/>
      <c r="E2840" s="14"/>
      <c r="F2840" s="14"/>
    </row>
    <row r="2841" spans="1:6" x14ac:dyDescent="0.35">
      <c r="A2841" s="18"/>
      <c r="B2841" s="14"/>
      <c r="C2841" s="14"/>
      <c r="D2841" s="16"/>
      <c r="E2841" s="14"/>
      <c r="F2841" s="14"/>
    </row>
    <row r="2842" spans="1:6" x14ac:dyDescent="0.35">
      <c r="A2842" s="18"/>
      <c r="B2842" s="14"/>
      <c r="C2842" s="14"/>
      <c r="D2842" s="16"/>
      <c r="E2842" s="14"/>
      <c r="F2842" s="14"/>
    </row>
    <row r="2843" spans="1:6" x14ac:dyDescent="0.35">
      <c r="A2843" s="18"/>
      <c r="B2843" s="14"/>
      <c r="C2843" s="14"/>
      <c r="D2843" s="16"/>
      <c r="E2843" s="14"/>
      <c r="F2843" s="14"/>
    </row>
    <row r="2844" spans="1:6" x14ac:dyDescent="0.35">
      <c r="A2844" s="18"/>
      <c r="B2844" s="14"/>
      <c r="C2844" s="14"/>
      <c r="D2844" s="16"/>
      <c r="E2844" s="14"/>
      <c r="F2844" s="14"/>
    </row>
    <row r="2845" spans="1:6" x14ac:dyDescent="0.35">
      <c r="A2845" s="18"/>
      <c r="B2845" s="14"/>
      <c r="C2845" s="14"/>
      <c r="D2845" s="16"/>
      <c r="E2845" s="14"/>
      <c r="F2845" s="14"/>
    </row>
    <row r="2846" spans="1:6" x14ac:dyDescent="0.35">
      <c r="A2846" s="18"/>
      <c r="B2846" s="14"/>
      <c r="C2846" s="14"/>
      <c r="D2846" s="16"/>
      <c r="E2846" s="14"/>
      <c r="F2846" s="14"/>
    </row>
    <row r="2847" spans="1:6" x14ac:dyDescent="0.35">
      <c r="A2847" s="18"/>
      <c r="B2847" s="14"/>
      <c r="C2847" s="14"/>
      <c r="D2847" s="16"/>
      <c r="E2847" s="14"/>
      <c r="F2847" s="14"/>
    </row>
    <row r="2848" spans="1:6" x14ac:dyDescent="0.35">
      <c r="A2848" s="18"/>
      <c r="B2848" s="14"/>
      <c r="C2848" s="14"/>
      <c r="D2848" s="16"/>
      <c r="E2848" s="14"/>
      <c r="F2848" s="14"/>
    </row>
    <row r="2849" spans="1:6" x14ac:dyDescent="0.35">
      <c r="A2849" s="18"/>
      <c r="B2849" s="14"/>
      <c r="C2849" s="14"/>
      <c r="D2849" s="16"/>
      <c r="E2849" s="14"/>
      <c r="F2849" s="14"/>
    </row>
    <row r="2850" spans="1:6" x14ac:dyDescent="0.35">
      <c r="A2850" s="18"/>
      <c r="B2850" s="14"/>
      <c r="C2850" s="14"/>
      <c r="D2850" s="16"/>
      <c r="E2850" s="14"/>
      <c r="F2850" s="14"/>
    </row>
    <row r="2851" spans="1:6" x14ac:dyDescent="0.35">
      <c r="A2851" s="18"/>
      <c r="B2851" s="14"/>
      <c r="C2851" s="14"/>
      <c r="D2851" s="16"/>
      <c r="E2851" s="14"/>
      <c r="F2851" s="14"/>
    </row>
    <row r="2852" spans="1:6" x14ac:dyDescent="0.35">
      <c r="A2852" s="18"/>
      <c r="B2852" s="14"/>
      <c r="C2852" s="14"/>
      <c r="D2852" s="16"/>
      <c r="E2852" s="14"/>
      <c r="F2852" s="14"/>
    </row>
    <row r="2853" spans="1:6" x14ac:dyDescent="0.35">
      <c r="A2853" s="18"/>
      <c r="B2853" s="14"/>
      <c r="C2853" s="14"/>
      <c r="D2853" s="16"/>
      <c r="E2853" s="14"/>
      <c r="F2853" s="14"/>
    </row>
    <row r="2854" spans="1:6" x14ac:dyDescent="0.35">
      <c r="A2854" s="18"/>
      <c r="B2854" s="14"/>
      <c r="C2854" s="14"/>
      <c r="D2854" s="16"/>
      <c r="E2854" s="14"/>
      <c r="F2854" s="14"/>
    </row>
    <row r="2855" spans="1:6" x14ac:dyDescent="0.35">
      <c r="A2855" s="18"/>
      <c r="B2855" s="14"/>
      <c r="C2855" s="14"/>
      <c r="D2855" s="16"/>
      <c r="E2855" s="14"/>
      <c r="F2855" s="14"/>
    </row>
    <row r="2856" spans="1:6" x14ac:dyDescent="0.35">
      <c r="A2856" s="18"/>
      <c r="B2856" s="14"/>
      <c r="C2856" s="14"/>
      <c r="D2856" s="16"/>
      <c r="E2856" s="14"/>
      <c r="F2856" s="14"/>
    </row>
    <row r="2857" spans="1:6" x14ac:dyDescent="0.35">
      <c r="A2857" s="18"/>
      <c r="B2857" s="14"/>
      <c r="C2857" s="14"/>
      <c r="D2857" s="16"/>
      <c r="E2857" s="14"/>
      <c r="F2857" s="14"/>
    </row>
    <row r="2858" spans="1:6" x14ac:dyDescent="0.35">
      <c r="A2858" s="18"/>
      <c r="B2858" s="14"/>
      <c r="C2858" s="14"/>
      <c r="D2858" s="16"/>
      <c r="E2858" s="14"/>
      <c r="F2858" s="14"/>
    </row>
    <row r="2859" spans="1:6" x14ac:dyDescent="0.35">
      <c r="A2859" s="18"/>
      <c r="B2859" s="14"/>
      <c r="C2859" s="14"/>
      <c r="D2859" s="16"/>
      <c r="E2859" s="14"/>
      <c r="F2859" s="14"/>
    </row>
    <row r="2860" spans="1:6" x14ac:dyDescent="0.35">
      <c r="A2860" s="18"/>
      <c r="B2860" s="14"/>
      <c r="C2860" s="14"/>
      <c r="D2860" s="16"/>
      <c r="E2860" s="14"/>
      <c r="F2860" s="14"/>
    </row>
    <row r="2861" spans="1:6" x14ac:dyDescent="0.35">
      <c r="A2861" s="18"/>
      <c r="B2861" s="14"/>
      <c r="C2861" s="14"/>
      <c r="D2861" s="16"/>
      <c r="E2861" s="14"/>
      <c r="F2861" s="14"/>
    </row>
    <row r="2862" spans="1:6" x14ac:dyDescent="0.35">
      <c r="A2862" s="18"/>
      <c r="B2862" s="14"/>
      <c r="C2862" s="14"/>
      <c r="D2862" s="16"/>
      <c r="E2862" s="14"/>
      <c r="F2862" s="14"/>
    </row>
    <row r="2863" spans="1:6" x14ac:dyDescent="0.35">
      <c r="A2863" s="18"/>
      <c r="B2863" s="14"/>
      <c r="C2863" s="14"/>
      <c r="D2863" s="16"/>
      <c r="E2863" s="14"/>
      <c r="F2863" s="14"/>
    </row>
    <row r="2864" spans="1:6" x14ac:dyDescent="0.35">
      <c r="A2864" s="18"/>
      <c r="B2864" s="14"/>
      <c r="C2864" s="14"/>
      <c r="D2864" s="16"/>
      <c r="E2864" s="14"/>
      <c r="F2864" s="14"/>
    </row>
    <row r="2865" spans="1:6" x14ac:dyDescent="0.35">
      <c r="A2865" s="18"/>
      <c r="B2865" s="14"/>
      <c r="C2865" s="14"/>
      <c r="D2865" s="16"/>
      <c r="E2865" s="14"/>
      <c r="F2865" s="14"/>
    </row>
    <row r="2866" spans="1:6" x14ac:dyDescent="0.35">
      <c r="A2866" s="18"/>
      <c r="B2866" s="14"/>
      <c r="C2866" s="14"/>
      <c r="D2866" s="16"/>
      <c r="E2866" s="14"/>
      <c r="F2866" s="14"/>
    </row>
    <row r="2867" spans="1:6" x14ac:dyDescent="0.35">
      <c r="A2867" s="18"/>
      <c r="B2867" s="14"/>
      <c r="C2867" s="14"/>
      <c r="D2867" s="16"/>
      <c r="E2867" s="14"/>
      <c r="F2867" s="14"/>
    </row>
    <row r="2868" spans="1:6" x14ac:dyDescent="0.35">
      <c r="A2868" s="18"/>
      <c r="B2868" s="14"/>
      <c r="C2868" s="14"/>
      <c r="D2868" s="16"/>
      <c r="E2868" s="14"/>
      <c r="F2868" s="14"/>
    </row>
    <row r="2869" spans="1:6" x14ac:dyDescent="0.35">
      <c r="A2869" s="18"/>
      <c r="B2869" s="14"/>
      <c r="C2869" s="14"/>
      <c r="D2869" s="16"/>
      <c r="E2869" s="14"/>
      <c r="F2869" s="14"/>
    </row>
    <row r="2870" spans="1:6" x14ac:dyDescent="0.35">
      <c r="A2870" s="18"/>
      <c r="B2870" s="14"/>
      <c r="C2870" s="14"/>
      <c r="D2870" s="16"/>
      <c r="E2870" s="14"/>
      <c r="F2870" s="14"/>
    </row>
    <row r="2871" spans="1:6" x14ac:dyDescent="0.35">
      <c r="A2871" s="18"/>
      <c r="B2871" s="14"/>
      <c r="C2871" s="14"/>
      <c r="D2871" s="16"/>
      <c r="E2871" s="14"/>
      <c r="F2871" s="14"/>
    </row>
    <row r="2872" spans="1:6" x14ac:dyDescent="0.35">
      <c r="A2872" s="18"/>
      <c r="B2872" s="14"/>
      <c r="C2872" s="14"/>
      <c r="D2872" s="16"/>
      <c r="E2872" s="14"/>
      <c r="F2872" s="14"/>
    </row>
    <row r="2873" spans="1:6" x14ac:dyDescent="0.35">
      <c r="A2873" s="18"/>
      <c r="B2873" s="14"/>
      <c r="C2873" s="14"/>
      <c r="D2873" s="16"/>
      <c r="E2873" s="14"/>
      <c r="F2873" s="14"/>
    </row>
    <row r="2874" spans="1:6" x14ac:dyDescent="0.35">
      <c r="A2874" s="18"/>
      <c r="B2874" s="14"/>
      <c r="C2874" s="14"/>
      <c r="D2874" s="16"/>
      <c r="E2874" s="14"/>
      <c r="F2874" s="14"/>
    </row>
    <row r="2875" spans="1:6" x14ac:dyDescent="0.35">
      <c r="A2875" s="18"/>
      <c r="B2875" s="14"/>
      <c r="C2875" s="14"/>
      <c r="D2875" s="16"/>
      <c r="E2875" s="14"/>
      <c r="F2875" s="14"/>
    </row>
    <row r="2876" spans="1:6" x14ac:dyDescent="0.35">
      <c r="A2876" s="18"/>
      <c r="B2876" s="14"/>
      <c r="C2876" s="14"/>
      <c r="D2876" s="16"/>
      <c r="E2876" s="14"/>
      <c r="F2876" s="14"/>
    </row>
    <row r="2877" spans="1:6" x14ac:dyDescent="0.35">
      <c r="A2877" s="18"/>
      <c r="B2877" s="14"/>
      <c r="C2877" s="14"/>
      <c r="D2877" s="16"/>
      <c r="E2877" s="14"/>
      <c r="F2877" s="14"/>
    </row>
    <row r="2878" spans="1:6" x14ac:dyDescent="0.35">
      <c r="A2878" s="18"/>
      <c r="B2878" s="14"/>
      <c r="C2878" s="14"/>
      <c r="D2878" s="16"/>
      <c r="E2878" s="14"/>
      <c r="F2878" s="14"/>
    </row>
    <row r="2879" spans="1:6" x14ac:dyDescent="0.35">
      <c r="A2879" s="18"/>
      <c r="B2879" s="14"/>
      <c r="C2879" s="14"/>
      <c r="D2879" s="16"/>
      <c r="E2879" s="14"/>
      <c r="F2879" s="14"/>
    </row>
    <row r="2880" spans="1:6" x14ac:dyDescent="0.35">
      <c r="A2880" s="18"/>
      <c r="B2880" s="14"/>
      <c r="C2880" s="14"/>
      <c r="D2880" s="16"/>
      <c r="E2880" s="14"/>
      <c r="F2880" s="14"/>
    </row>
    <row r="2881" spans="1:6" x14ac:dyDescent="0.35">
      <c r="A2881" s="18"/>
      <c r="B2881" s="14"/>
      <c r="C2881" s="14"/>
      <c r="D2881" s="16"/>
      <c r="E2881" s="14"/>
      <c r="F2881" s="14"/>
    </row>
    <row r="2882" spans="1:6" x14ac:dyDescent="0.35">
      <c r="A2882" s="18"/>
      <c r="B2882" s="14"/>
      <c r="C2882" s="14"/>
      <c r="D2882" s="16"/>
      <c r="E2882" s="14"/>
      <c r="F2882" s="14"/>
    </row>
    <row r="2883" spans="1:6" x14ac:dyDescent="0.35">
      <c r="A2883" s="18"/>
      <c r="B2883" s="14"/>
      <c r="C2883" s="14"/>
      <c r="D2883" s="16"/>
      <c r="E2883" s="14"/>
      <c r="F2883" s="14"/>
    </row>
    <row r="2884" spans="1:6" x14ac:dyDescent="0.35">
      <c r="A2884" s="18"/>
      <c r="B2884" s="14"/>
      <c r="C2884" s="14"/>
      <c r="D2884" s="16"/>
      <c r="E2884" s="14"/>
      <c r="F2884" s="14"/>
    </row>
    <row r="2885" spans="1:6" x14ac:dyDescent="0.35">
      <c r="A2885" s="18"/>
      <c r="B2885" s="14"/>
      <c r="C2885" s="14"/>
      <c r="D2885" s="16"/>
      <c r="E2885" s="14"/>
      <c r="F2885" s="14"/>
    </row>
    <row r="2886" spans="1:6" x14ac:dyDescent="0.35">
      <c r="A2886" s="18"/>
      <c r="B2886" s="14"/>
      <c r="C2886" s="14"/>
      <c r="D2886" s="16"/>
      <c r="E2886" s="14"/>
      <c r="F2886" s="14"/>
    </row>
    <row r="2887" spans="1:6" x14ac:dyDescent="0.35">
      <c r="A2887" s="18"/>
      <c r="B2887" s="14"/>
      <c r="C2887" s="14"/>
      <c r="D2887" s="16"/>
      <c r="E2887" s="14"/>
      <c r="F2887" s="14"/>
    </row>
    <row r="2888" spans="1:6" x14ac:dyDescent="0.35">
      <c r="A2888" s="18"/>
      <c r="B2888" s="14"/>
      <c r="C2888" s="14"/>
      <c r="D2888" s="16"/>
      <c r="E2888" s="14"/>
      <c r="F2888" s="14"/>
    </row>
    <row r="2889" spans="1:6" x14ac:dyDescent="0.35">
      <c r="A2889" s="18"/>
      <c r="B2889" s="14"/>
      <c r="C2889" s="14"/>
      <c r="D2889" s="16"/>
      <c r="E2889" s="14"/>
      <c r="F2889" s="14"/>
    </row>
    <row r="2890" spans="1:6" x14ac:dyDescent="0.35">
      <c r="A2890" s="18"/>
      <c r="B2890" s="14"/>
      <c r="C2890" s="14"/>
      <c r="D2890" s="16"/>
      <c r="E2890" s="14"/>
      <c r="F2890" s="14"/>
    </row>
    <row r="2891" spans="1:6" x14ac:dyDescent="0.35">
      <c r="A2891" s="18"/>
      <c r="B2891" s="14"/>
      <c r="C2891" s="14"/>
      <c r="D2891" s="16"/>
      <c r="E2891" s="14"/>
      <c r="F2891" s="14"/>
    </row>
    <row r="2892" spans="1:6" x14ac:dyDescent="0.35">
      <c r="A2892" s="18"/>
      <c r="B2892" s="14"/>
      <c r="C2892" s="14"/>
      <c r="D2892" s="16"/>
      <c r="E2892" s="14"/>
      <c r="F2892" s="14"/>
    </row>
    <row r="2893" spans="1:6" x14ac:dyDescent="0.35">
      <c r="A2893" s="18"/>
      <c r="B2893" s="14"/>
      <c r="C2893" s="14"/>
      <c r="D2893" s="16"/>
      <c r="E2893" s="14"/>
      <c r="F2893" s="14"/>
    </row>
    <row r="2894" spans="1:6" x14ac:dyDescent="0.35">
      <c r="A2894" s="18"/>
      <c r="B2894" s="14"/>
      <c r="C2894" s="14"/>
      <c r="D2894" s="16"/>
      <c r="E2894" s="14"/>
      <c r="F2894" s="14"/>
    </row>
    <row r="2895" spans="1:6" x14ac:dyDescent="0.35">
      <c r="A2895" s="18"/>
      <c r="B2895" s="14"/>
      <c r="C2895" s="14"/>
      <c r="D2895" s="16"/>
      <c r="E2895" s="14"/>
      <c r="F2895" s="14"/>
    </row>
    <row r="2896" spans="1:6" x14ac:dyDescent="0.35">
      <c r="A2896" s="18"/>
      <c r="B2896" s="14"/>
      <c r="C2896" s="14"/>
      <c r="D2896" s="16"/>
      <c r="E2896" s="14"/>
      <c r="F2896" s="14"/>
    </row>
    <row r="2897" spans="1:6" x14ac:dyDescent="0.35">
      <c r="A2897" s="18"/>
      <c r="B2897" s="14"/>
      <c r="C2897" s="14"/>
      <c r="D2897" s="16"/>
      <c r="E2897" s="14"/>
      <c r="F2897" s="14"/>
    </row>
    <row r="2898" spans="1:6" x14ac:dyDescent="0.35">
      <c r="A2898" s="18"/>
      <c r="B2898" s="14"/>
      <c r="C2898" s="14"/>
      <c r="D2898" s="16"/>
      <c r="E2898" s="14"/>
      <c r="F2898" s="14"/>
    </row>
    <row r="2899" spans="1:6" x14ac:dyDescent="0.35">
      <c r="A2899" s="18"/>
      <c r="B2899" s="14"/>
      <c r="C2899" s="14"/>
      <c r="D2899" s="16"/>
      <c r="E2899" s="14"/>
      <c r="F2899" s="14"/>
    </row>
    <row r="2900" spans="1:6" x14ac:dyDescent="0.35">
      <c r="A2900" s="18"/>
      <c r="B2900" s="14"/>
      <c r="C2900" s="14"/>
      <c r="D2900" s="16"/>
      <c r="E2900" s="14"/>
      <c r="F2900" s="14"/>
    </row>
    <row r="2901" spans="1:6" x14ac:dyDescent="0.35">
      <c r="A2901" s="18"/>
      <c r="B2901" s="14"/>
      <c r="C2901" s="14"/>
      <c r="D2901" s="16"/>
      <c r="E2901" s="14"/>
      <c r="F2901" s="14"/>
    </row>
    <row r="2902" spans="1:6" x14ac:dyDescent="0.35">
      <c r="A2902" s="18"/>
      <c r="B2902" s="14"/>
      <c r="C2902" s="14"/>
      <c r="D2902" s="16"/>
      <c r="E2902" s="14"/>
      <c r="F2902" s="14"/>
    </row>
    <row r="2903" spans="1:6" x14ac:dyDescent="0.35">
      <c r="A2903" s="18"/>
      <c r="B2903" s="14"/>
      <c r="C2903" s="14"/>
      <c r="D2903" s="16"/>
      <c r="E2903" s="14"/>
      <c r="F2903" s="14"/>
    </row>
    <row r="2904" spans="1:6" x14ac:dyDescent="0.35">
      <c r="A2904" s="18"/>
      <c r="B2904" s="14"/>
      <c r="C2904" s="14"/>
      <c r="D2904" s="16"/>
      <c r="E2904" s="14"/>
      <c r="F2904" s="14"/>
    </row>
    <row r="2905" spans="1:6" x14ac:dyDescent="0.35">
      <c r="A2905" s="18"/>
      <c r="B2905" s="14"/>
      <c r="C2905" s="14"/>
      <c r="D2905" s="16"/>
      <c r="E2905" s="14"/>
      <c r="F2905" s="14"/>
    </row>
    <row r="2906" spans="1:6" x14ac:dyDescent="0.35">
      <c r="A2906" s="18"/>
      <c r="B2906" s="14"/>
      <c r="C2906" s="14"/>
      <c r="D2906" s="16"/>
      <c r="E2906" s="14"/>
      <c r="F2906" s="14"/>
    </row>
    <row r="2907" spans="1:6" x14ac:dyDescent="0.35">
      <c r="A2907" s="18"/>
      <c r="B2907" s="14"/>
      <c r="C2907" s="14"/>
      <c r="D2907" s="16"/>
      <c r="E2907" s="14"/>
      <c r="F2907" s="14"/>
    </row>
    <row r="2908" spans="1:6" x14ac:dyDescent="0.35">
      <c r="A2908" s="18"/>
      <c r="B2908" s="14"/>
      <c r="C2908" s="14"/>
      <c r="D2908" s="16"/>
      <c r="E2908" s="14"/>
      <c r="F2908" s="14"/>
    </row>
    <row r="2909" spans="1:6" x14ac:dyDescent="0.35">
      <c r="A2909" s="18"/>
      <c r="B2909" s="14"/>
      <c r="C2909" s="14"/>
      <c r="D2909" s="16"/>
      <c r="E2909" s="14"/>
      <c r="F2909" s="14"/>
    </row>
    <row r="2910" spans="1:6" x14ac:dyDescent="0.35">
      <c r="A2910" s="18"/>
      <c r="B2910" s="14"/>
      <c r="C2910" s="14"/>
      <c r="D2910" s="16"/>
      <c r="E2910" s="14"/>
      <c r="F2910" s="14"/>
    </row>
    <row r="2911" spans="1:6" x14ac:dyDescent="0.35">
      <c r="A2911" s="18"/>
      <c r="B2911" s="14"/>
      <c r="C2911" s="14"/>
      <c r="D2911" s="16"/>
      <c r="E2911" s="14"/>
      <c r="F2911" s="14"/>
    </row>
    <row r="2912" spans="1:6" x14ac:dyDescent="0.35">
      <c r="A2912" s="18"/>
      <c r="B2912" s="14"/>
      <c r="C2912" s="14"/>
      <c r="D2912" s="16"/>
      <c r="E2912" s="14"/>
      <c r="F2912" s="14"/>
    </row>
    <row r="2913" spans="1:6" x14ac:dyDescent="0.35">
      <c r="A2913" s="18"/>
      <c r="B2913" s="14"/>
      <c r="C2913" s="14"/>
      <c r="D2913" s="16"/>
      <c r="E2913" s="14"/>
      <c r="F2913" s="14"/>
    </row>
    <row r="2914" spans="1:6" x14ac:dyDescent="0.35">
      <c r="A2914" s="18"/>
      <c r="B2914" s="14"/>
      <c r="C2914" s="14"/>
      <c r="D2914" s="16"/>
      <c r="E2914" s="14"/>
      <c r="F2914" s="14"/>
    </row>
    <row r="2915" spans="1:6" x14ac:dyDescent="0.35">
      <c r="A2915" s="18"/>
      <c r="B2915" s="14"/>
      <c r="C2915" s="14"/>
      <c r="D2915" s="16"/>
      <c r="E2915" s="14"/>
      <c r="F2915" s="14"/>
    </row>
    <row r="2916" spans="1:6" x14ac:dyDescent="0.35">
      <c r="A2916" s="18"/>
      <c r="B2916" s="14"/>
      <c r="C2916" s="14"/>
      <c r="D2916" s="16"/>
      <c r="E2916" s="14"/>
      <c r="F2916" s="14"/>
    </row>
    <row r="2917" spans="1:6" x14ac:dyDescent="0.35">
      <c r="A2917" s="18"/>
      <c r="B2917" s="14"/>
      <c r="C2917" s="14"/>
      <c r="D2917" s="16"/>
      <c r="E2917" s="14"/>
      <c r="F2917" s="14"/>
    </row>
    <row r="2918" spans="1:6" x14ac:dyDescent="0.35">
      <c r="A2918" s="18"/>
      <c r="B2918" s="14"/>
      <c r="C2918" s="14"/>
      <c r="D2918" s="16"/>
      <c r="E2918" s="14"/>
      <c r="F2918" s="14"/>
    </row>
    <row r="2919" spans="1:6" x14ac:dyDescent="0.35">
      <c r="A2919" s="18"/>
      <c r="B2919" s="14"/>
      <c r="C2919" s="14"/>
      <c r="D2919" s="16"/>
      <c r="E2919" s="14"/>
      <c r="F2919" s="14"/>
    </row>
    <row r="2920" spans="1:6" x14ac:dyDescent="0.35">
      <c r="A2920" s="18"/>
      <c r="B2920" s="14"/>
      <c r="C2920" s="14"/>
      <c r="D2920" s="16"/>
      <c r="E2920" s="14"/>
      <c r="F2920" s="14"/>
    </row>
    <row r="2921" spans="1:6" x14ac:dyDescent="0.35">
      <c r="A2921" s="18"/>
      <c r="B2921" s="14"/>
      <c r="C2921" s="14"/>
      <c r="D2921" s="16"/>
      <c r="E2921" s="14"/>
      <c r="F2921" s="14"/>
    </row>
    <row r="2922" spans="1:6" x14ac:dyDescent="0.35">
      <c r="A2922" s="18"/>
      <c r="B2922" s="14"/>
      <c r="C2922" s="14"/>
      <c r="D2922" s="16"/>
      <c r="E2922" s="14"/>
      <c r="F2922" s="14"/>
    </row>
    <row r="2923" spans="1:6" x14ac:dyDescent="0.35">
      <c r="A2923" s="18"/>
      <c r="B2923" s="14"/>
      <c r="C2923" s="14"/>
      <c r="D2923" s="16"/>
      <c r="E2923" s="14"/>
      <c r="F2923" s="14"/>
    </row>
    <row r="2924" spans="1:6" x14ac:dyDescent="0.35">
      <c r="A2924" s="18"/>
      <c r="B2924" s="14"/>
      <c r="C2924" s="14"/>
      <c r="D2924" s="16"/>
      <c r="E2924" s="14"/>
      <c r="F2924" s="14"/>
    </row>
    <row r="2925" spans="1:6" x14ac:dyDescent="0.35">
      <c r="A2925" s="18"/>
      <c r="B2925" s="14"/>
      <c r="C2925" s="14"/>
      <c r="D2925" s="16"/>
      <c r="E2925" s="14"/>
      <c r="F2925" s="14"/>
    </row>
    <row r="2926" spans="1:6" x14ac:dyDescent="0.35">
      <c r="A2926" s="18"/>
      <c r="B2926" s="14"/>
      <c r="C2926" s="14"/>
      <c r="D2926" s="16"/>
      <c r="E2926" s="14"/>
      <c r="F2926" s="14"/>
    </row>
    <row r="2927" spans="1:6" x14ac:dyDescent="0.35">
      <c r="A2927" s="18"/>
      <c r="B2927" s="14"/>
      <c r="C2927" s="14"/>
      <c r="D2927" s="16"/>
      <c r="E2927" s="14"/>
      <c r="F2927" s="14"/>
    </row>
    <row r="2928" spans="1:6" x14ac:dyDescent="0.35">
      <c r="A2928" s="18"/>
      <c r="B2928" s="14"/>
      <c r="C2928" s="14"/>
      <c r="D2928" s="16"/>
      <c r="E2928" s="14"/>
      <c r="F2928" s="14"/>
    </row>
    <row r="2929" spans="1:6" x14ac:dyDescent="0.35">
      <c r="A2929" s="18"/>
      <c r="B2929" s="14"/>
      <c r="C2929" s="14"/>
      <c r="D2929" s="16"/>
      <c r="E2929" s="14"/>
      <c r="F2929" s="14"/>
    </row>
    <row r="2930" spans="1:6" x14ac:dyDescent="0.35">
      <c r="A2930" s="18"/>
      <c r="B2930" s="14"/>
      <c r="C2930" s="14"/>
      <c r="D2930" s="16"/>
      <c r="E2930" s="14"/>
      <c r="F2930" s="14"/>
    </row>
    <row r="2931" spans="1:6" x14ac:dyDescent="0.35">
      <c r="A2931" s="18"/>
      <c r="B2931" s="14"/>
      <c r="C2931" s="14"/>
      <c r="D2931" s="16"/>
      <c r="E2931" s="14"/>
      <c r="F2931" s="14"/>
    </row>
    <row r="2932" spans="1:6" x14ac:dyDescent="0.35">
      <c r="A2932" s="18"/>
      <c r="B2932" s="14"/>
      <c r="C2932" s="14"/>
      <c r="D2932" s="16"/>
      <c r="E2932" s="14"/>
      <c r="F2932" s="14"/>
    </row>
    <row r="2933" spans="1:6" x14ac:dyDescent="0.35">
      <c r="A2933" s="18"/>
      <c r="B2933" s="14"/>
      <c r="C2933" s="14"/>
      <c r="D2933" s="16"/>
      <c r="E2933" s="14"/>
      <c r="F2933" s="14"/>
    </row>
    <row r="2934" spans="1:6" x14ac:dyDescent="0.35">
      <c r="A2934" s="18"/>
      <c r="B2934" s="14"/>
      <c r="C2934" s="14"/>
      <c r="D2934" s="16"/>
      <c r="E2934" s="14"/>
      <c r="F2934" s="14"/>
    </row>
    <row r="2935" spans="1:6" x14ac:dyDescent="0.35">
      <c r="A2935" s="18"/>
      <c r="B2935" s="14"/>
      <c r="C2935" s="14"/>
      <c r="D2935" s="16"/>
      <c r="E2935" s="14"/>
      <c r="F2935" s="14"/>
    </row>
    <row r="2936" spans="1:6" x14ac:dyDescent="0.35">
      <c r="A2936" s="18"/>
      <c r="B2936" s="14"/>
      <c r="C2936" s="14"/>
      <c r="D2936" s="16"/>
      <c r="E2936" s="14"/>
      <c r="F2936" s="14"/>
    </row>
    <row r="2937" spans="1:6" x14ac:dyDescent="0.35">
      <c r="A2937" s="18"/>
      <c r="B2937" s="14"/>
      <c r="C2937" s="14"/>
      <c r="D2937" s="16"/>
      <c r="E2937" s="14"/>
      <c r="F2937" s="14"/>
    </row>
    <row r="2938" spans="1:6" x14ac:dyDescent="0.35">
      <c r="A2938" s="18"/>
      <c r="B2938" s="14"/>
      <c r="C2938" s="14"/>
      <c r="D2938" s="16"/>
      <c r="E2938" s="14"/>
      <c r="F2938" s="14"/>
    </row>
    <row r="2939" spans="1:6" x14ac:dyDescent="0.35">
      <c r="A2939" s="18"/>
      <c r="B2939" s="14"/>
      <c r="C2939" s="14"/>
      <c r="D2939" s="16"/>
      <c r="E2939" s="14"/>
      <c r="F2939" s="14"/>
    </row>
    <row r="2940" spans="1:6" x14ac:dyDescent="0.35">
      <c r="A2940" s="18"/>
      <c r="B2940" s="14"/>
      <c r="C2940" s="14"/>
      <c r="D2940" s="16"/>
      <c r="E2940" s="14"/>
      <c r="F2940" s="14"/>
    </row>
    <row r="2941" spans="1:6" x14ac:dyDescent="0.35">
      <c r="A2941" s="18"/>
      <c r="B2941" s="14"/>
      <c r="C2941" s="14"/>
      <c r="D2941" s="16"/>
      <c r="E2941" s="14"/>
      <c r="F2941" s="14"/>
    </row>
    <row r="2942" spans="1:6" x14ac:dyDescent="0.35">
      <c r="A2942" s="18"/>
      <c r="B2942" s="14"/>
      <c r="C2942" s="14"/>
      <c r="D2942" s="16"/>
      <c r="E2942" s="14"/>
      <c r="F2942" s="14"/>
    </row>
    <row r="2943" spans="1:6" x14ac:dyDescent="0.35">
      <c r="A2943" s="18"/>
      <c r="B2943" s="14"/>
      <c r="C2943" s="14"/>
      <c r="D2943" s="16"/>
      <c r="E2943" s="14"/>
      <c r="F2943" s="14"/>
    </row>
    <row r="2944" spans="1:6" x14ac:dyDescent="0.35">
      <c r="A2944" s="18"/>
      <c r="B2944" s="14"/>
      <c r="C2944" s="14"/>
      <c r="D2944" s="16"/>
      <c r="E2944" s="14"/>
      <c r="F2944" s="14"/>
    </row>
    <row r="2945" spans="1:6" x14ac:dyDescent="0.35">
      <c r="A2945" s="18"/>
      <c r="B2945" s="14"/>
      <c r="C2945" s="14"/>
      <c r="D2945" s="16"/>
      <c r="E2945" s="14"/>
      <c r="F2945" s="14"/>
    </row>
    <row r="2946" spans="1:6" x14ac:dyDescent="0.35">
      <c r="A2946" s="18"/>
      <c r="B2946" s="14"/>
      <c r="C2946" s="14"/>
      <c r="D2946" s="16"/>
      <c r="E2946" s="14"/>
      <c r="F2946" s="14"/>
    </row>
    <row r="2947" spans="1:6" x14ac:dyDescent="0.35">
      <c r="A2947" s="18"/>
      <c r="B2947" s="14"/>
      <c r="C2947" s="14"/>
      <c r="D2947" s="16"/>
      <c r="E2947" s="14"/>
      <c r="F2947" s="14"/>
    </row>
    <row r="2948" spans="1:6" x14ac:dyDescent="0.35">
      <c r="A2948" s="18"/>
      <c r="B2948" s="14"/>
      <c r="C2948" s="14"/>
      <c r="D2948" s="16"/>
      <c r="E2948" s="14"/>
      <c r="F2948" s="14"/>
    </row>
    <row r="2949" spans="1:6" x14ac:dyDescent="0.35">
      <c r="A2949" s="18"/>
      <c r="B2949" s="14"/>
      <c r="C2949" s="14"/>
      <c r="D2949" s="16"/>
      <c r="E2949" s="14"/>
      <c r="F2949" s="14"/>
    </row>
    <row r="2950" spans="1:6" x14ac:dyDescent="0.35">
      <c r="A2950" s="18"/>
      <c r="B2950" s="14"/>
      <c r="C2950" s="14"/>
      <c r="D2950" s="16"/>
      <c r="E2950" s="14"/>
      <c r="F2950" s="14"/>
    </row>
    <row r="2951" spans="1:6" x14ac:dyDescent="0.35">
      <c r="A2951" s="18"/>
      <c r="B2951" s="14"/>
      <c r="C2951" s="14"/>
      <c r="D2951" s="16"/>
      <c r="E2951" s="14"/>
      <c r="F2951" s="14"/>
    </row>
    <row r="2952" spans="1:6" x14ac:dyDescent="0.35">
      <c r="A2952" s="18"/>
      <c r="B2952" s="14"/>
      <c r="C2952" s="14"/>
      <c r="D2952" s="16"/>
      <c r="E2952" s="14"/>
      <c r="F2952" s="14"/>
    </row>
    <row r="2953" spans="1:6" x14ac:dyDescent="0.35">
      <c r="A2953" s="18"/>
      <c r="B2953" s="14"/>
      <c r="C2953" s="14"/>
      <c r="D2953" s="16"/>
      <c r="E2953" s="14"/>
      <c r="F2953" s="14"/>
    </row>
    <row r="2954" spans="1:6" x14ac:dyDescent="0.35">
      <c r="A2954" s="18"/>
      <c r="B2954" s="14"/>
      <c r="C2954" s="14"/>
      <c r="D2954" s="16"/>
      <c r="E2954" s="14"/>
      <c r="F2954" s="14"/>
    </row>
    <row r="2955" spans="1:6" x14ac:dyDescent="0.35">
      <c r="A2955" s="18"/>
      <c r="B2955" s="14"/>
      <c r="C2955" s="14"/>
      <c r="D2955" s="16"/>
      <c r="E2955" s="14"/>
      <c r="F2955" s="14"/>
    </row>
    <row r="2956" spans="1:6" x14ac:dyDescent="0.35">
      <c r="A2956" s="18"/>
      <c r="B2956" s="14"/>
      <c r="C2956" s="14"/>
      <c r="D2956" s="16"/>
      <c r="E2956" s="14"/>
      <c r="F2956" s="14"/>
    </row>
    <row r="2957" spans="1:6" x14ac:dyDescent="0.35">
      <c r="A2957" s="18"/>
      <c r="B2957" s="14"/>
      <c r="C2957" s="14"/>
      <c r="D2957" s="16"/>
      <c r="E2957" s="14"/>
      <c r="F2957" s="14"/>
    </row>
    <row r="2958" spans="1:6" x14ac:dyDescent="0.35">
      <c r="A2958" s="18"/>
      <c r="B2958" s="14"/>
      <c r="C2958" s="14"/>
      <c r="D2958" s="16"/>
      <c r="E2958" s="14"/>
      <c r="F2958" s="14"/>
    </row>
    <row r="2959" spans="1:6" x14ac:dyDescent="0.35">
      <c r="A2959" s="18"/>
      <c r="B2959" s="14"/>
      <c r="C2959" s="14"/>
      <c r="D2959" s="16"/>
      <c r="E2959" s="14"/>
      <c r="F2959" s="14"/>
    </row>
    <row r="2960" spans="1:6" x14ac:dyDescent="0.35">
      <c r="A2960" s="18"/>
      <c r="B2960" s="14"/>
      <c r="C2960" s="14"/>
      <c r="D2960" s="16"/>
      <c r="E2960" s="14"/>
      <c r="F2960" s="14"/>
    </row>
    <row r="2961" spans="1:6" x14ac:dyDescent="0.35">
      <c r="A2961" s="18"/>
      <c r="B2961" s="14"/>
      <c r="C2961" s="14"/>
      <c r="D2961" s="16"/>
      <c r="E2961" s="14"/>
      <c r="F2961" s="14"/>
    </row>
    <row r="2962" spans="1:6" x14ac:dyDescent="0.35">
      <c r="A2962" s="18"/>
      <c r="B2962" s="14"/>
      <c r="C2962" s="14"/>
      <c r="D2962" s="16"/>
      <c r="E2962" s="14"/>
      <c r="F2962" s="14"/>
    </row>
    <row r="2963" spans="1:6" x14ac:dyDescent="0.35">
      <c r="A2963" s="18"/>
      <c r="B2963" s="14"/>
      <c r="C2963" s="14"/>
      <c r="D2963" s="16"/>
      <c r="E2963" s="14"/>
      <c r="F2963" s="14"/>
    </row>
    <row r="2964" spans="1:6" x14ac:dyDescent="0.35">
      <c r="A2964" s="18"/>
      <c r="B2964" s="14"/>
      <c r="C2964" s="14"/>
      <c r="D2964" s="16"/>
      <c r="E2964" s="14"/>
      <c r="F2964" s="14"/>
    </row>
    <row r="2965" spans="1:6" x14ac:dyDescent="0.35">
      <c r="A2965" s="18"/>
      <c r="B2965" s="14"/>
      <c r="C2965" s="14"/>
      <c r="D2965" s="16"/>
      <c r="E2965" s="14"/>
      <c r="F2965" s="14"/>
    </row>
    <row r="2966" spans="1:6" x14ac:dyDescent="0.35">
      <c r="A2966" s="18"/>
      <c r="B2966" s="14"/>
      <c r="C2966" s="14"/>
      <c r="D2966" s="16"/>
      <c r="E2966" s="14"/>
      <c r="F2966" s="14"/>
    </row>
    <row r="2967" spans="1:6" x14ac:dyDescent="0.35">
      <c r="A2967" s="18"/>
      <c r="B2967" s="14"/>
      <c r="C2967" s="14"/>
      <c r="D2967" s="16"/>
      <c r="E2967" s="14"/>
      <c r="F2967" s="14"/>
    </row>
    <row r="2968" spans="1:6" x14ac:dyDescent="0.35">
      <c r="A2968" s="18"/>
      <c r="B2968" s="14"/>
      <c r="C2968" s="14"/>
      <c r="D2968" s="16"/>
      <c r="E2968" s="14"/>
      <c r="F2968" s="14"/>
    </row>
    <row r="2969" spans="1:6" x14ac:dyDescent="0.35">
      <c r="A2969" s="18"/>
      <c r="B2969" s="14"/>
      <c r="C2969" s="14"/>
      <c r="D2969" s="16"/>
      <c r="E2969" s="14"/>
      <c r="F2969" s="14"/>
    </row>
    <row r="2970" spans="1:6" x14ac:dyDescent="0.35">
      <c r="A2970" s="18"/>
      <c r="B2970" s="14"/>
      <c r="C2970" s="14"/>
      <c r="D2970" s="16"/>
      <c r="E2970" s="14"/>
      <c r="F2970" s="14"/>
    </row>
    <row r="2971" spans="1:6" x14ac:dyDescent="0.35">
      <c r="A2971" s="18"/>
      <c r="B2971" s="14"/>
      <c r="C2971" s="14"/>
      <c r="D2971" s="16"/>
      <c r="E2971" s="14"/>
      <c r="F2971" s="14"/>
    </row>
    <row r="2972" spans="1:6" x14ac:dyDescent="0.35">
      <c r="A2972" s="18"/>
      <c r="B2972" s="14"/>
      <c r="C2972" s="14"/>
      <c r="D2972" s="16"/>
      <c r="E2972" s="14"/>
      <c r="F2972" s="14"/>
    </row>
    <row r="2973" spans="1:6" x14ac:dyDescent="0.35">
      <c r="A2973" s="18"/>
      <c r="B2973" s="14"/>
      <c r="C2973" s="14"/>
      <c r="D2973" s="16"/>
      <c r="E2973" s="14"/>
      <c r="F2973" s="14"/>
    </row>
    <row r="2974" spans="1:6" x14ac:dyDescent="0.35">
      <c r="A2974" s="18"/>
      <c r="B2974" s="14"/>
      <c r="C2974" s="14"/>
      <c r="D2974" s="16"/>
      <c r="E2974" s="14"/>
      <c r="F2974" s="14"/>
    </row>
    <row r="2975" spans="1:6" x14ac:dyDescent="0.35">
      <c r="A2975" s="18"/>
      <c r="B2975" s="14"/>
      <c r="C2975" s="14"/>
      <c r="D2975" s="16"/>
      <c r="E2975" s="14"/>
      <c r="F2975" s="14"/>
    </row>
    <row r="2976" spans="1:6" x14ac:dyDescent="0.35">
      <c r="A2976" s="18"/>
      <c r="B2976" s="14"/>
      <c r="C2976" s="14"/>
      <c r="D2976" s="16"/>
      <c r="E2976" s="14"/>
      <c r="F2976" s="14"/>
    </row>
    <row r="2977" spans="1:6" x14ac:dyDescent="0.35">
      <c r="A2977" s="18"/>
      <c r="B2977" s="14"/>
      <c r="C2977" s="14"/>
      <c r="D2977" s="16"/>
      <c r="E2977" s="14"/>
      <c r="F2977" s="14"/>
    </row>
    <row r="2978" spans="1:6" x14ac:dyDescent="0.35">
      <c r="A2978" s="18"/>
      <c r="B2978" s="14"/>
      <c r="C2978" s="14"/>
      <c r="D2978" s="16"/>
      <c r="E2978" s="14"/>
      <c r="F2978" s="14"/>
    </row>
    <row r="2979" spans="1:6" x14ac:dyDescent="0.35">
      <c r="A2979" s="18"/>
      <c r="B2979" s="14"/>
      <c r="C2979" s="14"/>
      <c r="D2979" s="16"/>
      <c r="E2979" s="14"/>
      <c r="F2979" s="14"/>
    </row>
    <row r="2980" spans="1:6" x14ac:dyDescent="0.35">
      <c r="A2980" s="18"/>
      <c r="B2980" s="14"/>
      <c r="C2980" s="14"/>
      <c r="D2980" s="16"/>
      <c r="E2980" s="14"/>
      <c r="F2980" s="14"/>
    </row>
    <row r="2981" spans="1:6" x14ac:dyDescent="0.35">
      <c r="A2981" s="18"/>
      <c r="B2981" s="14"/>
      <c r="C2981" s="14"/>
      <c r="D2981" s="16"/>
      <c r="E2981" s="14"/>
      <c r="F2981" s="14"/>
    </row>
    <row r="2982" spans="1:6" x14ac:dyDescent="0.35">
      <c r="A2982" s="18"/>
      <c r="B2982" s="14"/>
      <c r="C2982" s="14"/>
      <c r="D2982" s="16"/>
      <c r="E2982" s="14"/>
      <c r="F2982" s="14"/>
    </row>
    <row r="2983" spans="1:6" x14ac:dyDescent="0.35">
      <c r="A2983" s="18"/>
      <c r="B2983" s="14"/>
      <c r="C2983" s="14"/>
      <c r="D2983" s="16"/>
      <c r="E2983" s="14"/>
      <c r="F2983" s="14"/>
    </row>
    <row r="2984" spans="1:6" x14ac:dyDescent="0.35">
      <c r="A2984" s="18"/>
      <c r="B2984" s="14"/>
      <c r="C2984" s="14"/>
      <c r="D2984" s="16"/>
      <c r="E2984" s="14"/>
      <c r="F2984" s="14"/>
    </row>
    <row r="2985" spans="1:6" x14ac:dyDescent="0.35">
      <c r="A2985" s="18"/>
      <c r="B2985" s="14"/>
      <c r="C2985" s="14"/>
      <c r="D2985" s="16"/>
      <c r="E2985" s="14"/>
      <c r="F2985" s="14"/>
    </row>
    <row r="2986" spans="1:6" x14ac:dyDescent="0.35">
      <c r="A2986" s="18"/>
      <c r="B2986" s="14"/>
      <c r="C2986" s="14"/>
      <c r="D2986" s="16"/>
      <c r="E2986" s="14"/>
      <c r="F2986" s="14"/>
    </row>
    <row r="2987" spans="1:6" x14ac:dyDescent="0.35">
      <c r="A2987" s="18"/>
      <c r="B2987" s="14"/>
      <c r="C2987" s="14"/>
      <c r="D2987" s="16"/>
      <c r="E2987" s="14"/>
      <c r="F2987" s="14"/>
    </row>
    <row r="2988" spans="1:6" x14ac:dyDescent="0.35">
      <c r="A2988" s="18"/>
      <c r="B2988" s="14"/>
      <c r="C2988" s="14"/>
      <c r="D2988" s="16"/>
      <c r="E2988" s="14"/>
      <c r="F2988" s="14"/>
    </row>
    <row r="2989" spans="1:6" x14ac:dyDescent="0.35">
      <c r="A2989" s="18"/>
      <c r="B2989" s="14"/>
      <c r="C2989" s="14"/>
      <c r="D2989" s="16"/>
      <c r="E2989" s="14"/>
      <c r="F2989" s="14"/>
    </row>
    <row r="2990" spans="1:6" x14ac:dyDescent="0.35">
      <c r="A2990" s="18"/>
      <c r="B2990" s="14"/>
      <c r="C2990" s="14"/>
      <c r="D2990" s="16"/>
      <c r="E2990" s="14"/>
      <c r="F2990" s="14"/>
    </row>
    <row r="2991" spans="1:6" x14ac:dyDescent="0.35">
      <c r="A2991" s="18"/>
      <c r="B2991" s="14"/>
      <c r="C2991" s="14"/>
      <c r="D2991" s="16"/>
      <c r="E2991" s="14"/>
      <c r="F2991" s="14"/>
    </row>
    <row r="2992" spans="1:6" x14ac:dyDescent="0.35">
      <c r="A2992" s="18"/>
      <c r="B2992" s="14"/>
      <c r="C2992" s="14"/>
      <c r="D2992" s="16"/>
      <c r="E2992" s="14"/>
      <c r="F2992" s="14"/>
    </row>
    <row r="2993" spans="1:6" x14ac:dyDescent="0.35">
      <c r="A2993" s="18"/>
      <c r="B2993" s="14"/>
      <c r="C2993" s="14"/>
      <c r="D2993" s="16"/>
      <c r="E2993" s="14"/>
      <c r="F2993" s="14"/>
    </row>
    <row r="2994" spans="1:6" x14ac:dyDescent="0.35">
      <c r="A2994" s="18"/>
      <c r="B2994" s="14"/>
      <c r="C2994" s="14"/>
      <c r="D2994" s="16"/>
      <c r="E2994" s="14"/>
      <c r="F2994" s="14"/>
    </row>
    <row r="2995" spans="1:6" x14ac:dyDescent="0.35">
      <c r="A2995" s="18"/>
      <c r="B2995" s="14"/>
      <c r="C2995" s="14"/>
      <c r="D2995" s="16"/>
      <c r="E2995" s="14"/>
      <c r="F2995" s="14"/>
    </row>
    <row r="2996" spans="1:6" x14ac:dyDescent="0.35">
      <c r="A2996" s="18"/>
      <c r="B2996" s="14"/>
      <c r="C2996" s="14"/>
      <c r="D2996" s="16"/>
      <c r="E2996" s="14"/>
      <c r="F2996" s="14"/>
    </row>
    <row r="2997" spans="1:6" x14ac:dyDescent="0.35">
      <c r="A2997" s="18"/>
      <c r="B2997" s="14"/>
      <c r="C2997" s="14"/>
      <c r="D2997" s="16"/>
      <c r="E2997" s="14"/>
      <c r="F2997" s="14"/>
    </row>
    <row r="2998" spans="1:6" x14ac:dyDescent="0.35">
      <c r="A2998" s="18"/>
      <c r="B2998" s="14"/>
      <c r="C2998" s="14"/>
      <c r="D2998" s="16"/>
      <c r="E2998" s="14"/>
      <c r="F2998" s="14"/>
    </row>
    <row r="2999" spans="1:6" x14ac:dyDescent="0.35">
      <c r="A2999" s="18"/>
      <c r="B2999" s="14"/>
      <c r="C2999" s="14"/>
      <c r="D2999" s="16"/>
      <c r="E2999" s="14"/>
      <c r="F2999" s="14"/>
    </row>
    <row r="3000" spans="1:6" x14ac:dyDescent="0.35">
      <c r="A3000" s="18"/>
      <c r="B3000" s="14"/>
      <c r="C3000" s="14"/>
      <c r="D3000" s="16"/>
      <c r="E3000" s="14"/>
      <c r="F3000" s="14"/>
    </row>
    <row r="3001" spans="1:6" x14ac:dyDescent="0.35">
      <c r="A3001" s="18"/>
      <c r="B3001" s="14"/>
      <c r="C3001" s="14"/>
      <c r="D3001" s="16"/>
      <c r="E3001" s="14"/>
      <c r="F3001" s="14"/>
    </row>
  </sheetData>
  <dataValidations count="1">
    <dataValidation type="list" allowBlank="1" errorTitle="Tipo de movimiento" error="Escribe Entrada o Salida." sqref="C2:C3001" xr:uid="{00000000-0002-0000-0300-000000000000}">
      <formula1>"Entrada,Salida"</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11111"/>
  </sheetPr>
  <dimension ref="A1:G301"/>
  <sheetViews>
    <sheetView showGridLines="0" workbookViewId="0">
      <pane xSplit="1" ySplit="1" topLeftCell="B2" activePane="bottomRight" state="frozen"/>
      <selection pane="topRight"/>
      <selection pane="bottomLeft"/>
      <selection pane="bottomRight"/>
    </sheetView>
  </sheetViews>
  <sheetFormatPr baseColWidth="10" defaultColWidth="8.7265625" defaultRowHeight="14.5" x14ac:dyDescent="0.35"/>
  <cols>
    <col min="1" max="1" width="14" customWidth="1"/>
    <col min="2" max="2" width="11" customWidth="1"/>
    <col min="3" max="3" width="18" customWidth="1"/>
    <col min="4" max="4" width="10" customWidth="1"/>
    <col min="5" max="6" width="13" customWidth="1"/>
    <col min="7" max="7" width="12" customWidth="1"/>
  </cols>
  <sheetData>
    <row r="1" spans="1:7" ht="34" customHeight="1" x14ac:dyDescent="0.35">
      <c r="A1" s="11" t="s">
        <v>76</v>
      </c>
      <c r="B1" s="11" t="s">
        <v>0</v>
      </c>
      <c r="C1" s="11" t="s">
        <v>42</v>
      </c>
      <c r="D1" s="11" t="s">
        <v>64</v>
      </c>
      <c r="E1" s="11" t="s">
        <v>77</v>
      </c>
      <c r="F1" s="11" t="s">
        <v>78</v>
      </c>
      <c r="G1" s="11" t="s">
        <v>79</v>
      </c>
    </row>
    <row r="2" spans="1:7" x14ac:dyDescent="0.35">
      <c r="A2" s="14" t="s">
        <v>80</v>
      </c>
      <c r="B2" s="14" t="s">
        <v>59</v>
      </c>
      <c r="C2" s="14" t="s">
        <v>61</v>
      </c>
      <c r="D2" s="19">
        <v>534</v>
      </c>
      <c r="E2" s="18">
        <v>46316</v>
      </c>
      <c r="F2" s="20">
        <f>IF(OR(B2="",E2=""),"",IFERROR(E2+INDEX(Productos!$E$2:$E$201,MATCH(B2,Productos!$A$2:$A$201,0)),""))</f>
        <v>46328</v>
      </c>
      <c r="G2" s="14" t="s">
        <v>81</v>
      </c>
    </row>
    <row r="3" spans="1:7" x14ac:dyDescent="0.35">
      <c r="A3" s="14"/>
      <c r="B3" s="14"/>
      <c r="C3" s="14"/>
      <c r="D3" s="19"/>
      <c r="E3" s="18"/>
      <c r="F3" s="20" t="str">
        <f>IF(OR(B3="",E3=""),"",IFERROR(E3+INDEX(Productos!$E$2:$E$201,MATCH(B3,Productos!$A$2:$A$201,0)),""))</f>
        <v/>
      </c>
      <c r="G3" s="14"/>
    </row>
    <row r="4" spans="1:7" x14ac:dyDescent="0.35">
      <c r="A4" s="14"/>
      <c r="B4" s="14"/>
      <c r="C4" s="14"/>
      <c r="D4" s="19"/>
      <c r="E4" s="18"/>
      <c r="F4" s="20" t="str">
        <f>IF(OR(B4="",E4=""),"",IFERROR(E4+INDEX(Productos!$E$2:$E$201,MATCH(B4,Productos!$A$2:$A$201,0)),""))</f>
        <v/>
      </c>
      <c r="G4" s="14"/>
    </row>
    <row r="5" spans="1:7" x14ac:dyDescent="0.35">
      <c r="A5" s="14"/>
      <c r="B5" s="14"/>
      <c r="C5" s="14"/>
      <c r="D5" s="19"/>
      <c r="E5" s="18"/>
      <c r="F5" s="20" t="str">
        <f>IF(OR(B5="",E5=""),"",IFERROR(E5+INDEX(Productos!$E$2:$E$201,MATCH(B5,Productos!$A$2:$A$201,0)),""))</f>
        <v/>
      </c>
      <c r="G5" s="14"/>
    </row>
    <row r="6" spans="1:7" x14ac:dyDescent="0.35">
      <c r="A6" s="14"/>
      <c r="B6" s="14"/>
      <c r="C6" s="14"/>
      <c r="D6" s="19"/>
      <c r="E6" s="18"/>
      <c r="F6" s="20" t="str">
        <f>IF(OR(B6="",E6=""),"",IFERROR(E6+INDEX(Productos!$E$2:$E$201,MATCH(B6,Productos!$A$2:$A$201,0)),""))</f>
        <v/>
      </c>
      <c r="G6" s="14"/>
    </row>
    <row r="7" spans="1:7" x14ac:dyDescent="0.35">
      <c r="A7" s="14"/>
      <c r="B7" s="14"/>
      <c r="C7" s="14"/>
      <c r="D7" s="19"/>
      <c r="E7" s="18"/>
      <c r="F7" s="20" t="str">
        <f>IF(OR(B7="",E7=""),"",IFERROR(E7+INDEX(Productos!$E$2:$E$201,MATCH(B7,Productos!$A$2:$A$201,0)),""))</f>
        <v/>
      </c>
      <c r="G7" s="14"/>
    </row>
    <row r="8" spans="1:7" x14ac:dyDescent="0.35">
      <c r="A8" s="14"/>
      <c r="B8" s="14"/>
      <c r="C8" s="14"/>
      <c r="D8" s="19"/>
      <c r="E8" s="18"/>
      <c r="F8" s="20" t="str">
        <f>IF(OR(B8="",E8=""),"",IFERROR(E8+INDEX(Productos!$E$2:$E$201,MATCH(B8,Productos!$A$2:$A$201,0)),""))</f>
        <v/>
      </c>
      <c r="G8" s="14"/>
    </row>
    <row r="9" spans="1:7" x14ac:dyDescent="0.35">
      <c r="A9" s="14"/>
      <c r="B9" s="14"/>
      <c r="C9" s="14"/>
      <c r="D9" s="19"/>
      <c r="E9" s="18"/>
      <c r="F9" s="20" t="str">
        <f>IF(OR(B9="",E9=""),"",IFERROR(E9+INDEX(Productos!$E$2:$E$201,MATCH(B9,Productos!$A$2:$A$201,0)),""))</f>
        <v/>
      </c>
      <c r="G9" s="14"/>
    </row>
    <row r="10" spans="1:7" x14ac:dyDescent="0.35">
      <c r="A10" s="14"/>
      <c r="B10" s="14"/>
      <c r="C10" s="14"/>
      <c r="D10" s="19"/>
      <c r="E10" s="18"/>
      <c r="F10" s="20" t="str">
        <f>IF(OR(B10="",E10=""),"",IFERROR(E10+INDEX(Productos!$E$2:$E$201,MATCH(B10,Productos!$A$2:$A$201,0)),""))</f>
        <v/>
      </c>
      <c r="G10" s="14"/>
    </row>
    <row r="11" spans="1:7" x14ac:dyDescent="0.35">
      <c r="A11" s="14"/>
      <c r="B11" s="14"/>
      <c r="C11" s="14"/>
      <c r="D11" s="19"/>
      <c r="E11" s="18"/>
      <c r="F11" s="20" t="str">
        <f>IF(OR(B11="",E11=""),"",IFERROR(E11+INDEX(Productos!$E$2:$E$201,MATCH(B11,Productos!$A$2:$A$201,0)),""))</f>
        <v/>
      </c>
      <c r="G11" s="14"/>
    </row>
    <row r="12" spans="1:7" x14ac:dyDescent="0.35">
      <c r="A12" s="14"/>
      <c r="B12" s="14"/>
      <c r="C12" s="14"/>
      <c r="D12" s="19"/>
      <c r="E12" s="18"/>
      <c r="F12" s="20" t="str">
        <f>IF(OR(B12="",E12=""),"",IFERROR(E12+INDEX(Productos!$E$2:$E$201,MATCH(B12,Productos!$A$2:$A$201,0)),""))</f>
        <v/>
      </c>
      <c r="G12" s="14"/>
    </row>
    <row r="13" spans="1:7" x14ac:dyDescent="0.35">
      <c r="A13" s="14"/>
      <c r="B13" s="14"/>
      <c r="C13" s="14"/>
      <c r="D13" s="19"/>
      <c r="E13" s="18"/>
      <c r="F13" s="20" t="str">
        <f>IF(OR(B13="",E13=""),"",IFERROR(E13+INDEX(Productos!$E$2:$E$201,MATCH(B13,Productos!$A$2:$A$201,0)),""))</f>
        <v/>
      </c>
      <c r="G13" s="14"/>
    </row>
    <row r="14" spans="1:7" x14ac:dyDescent="0.35">
      <c r="A14" s="14"/>
      <c r="B14" s="14"/>
      <c r="C14" s="14"/>
      <c r="D14" s="19"/>
      <c r="E14" s="18"/>
      <c r="F14" s="20" t="str">
        <f>IF(OR(B14="",E14=""),"",IFERROR(E14+INDEX(Productos!$E$2:$E$201,MATCH(B14,Productos!$A$2:$A$201,0)),""))</f>
        <v/>
      </c>
      <c r="G14" s="14"/>
    </row>
    <row r="15" spans="1:7" x14ac:dyDescent="0.35">
      <c r="A15" s="14"/>
      <c r="B15" s="14"/>
      <c r="C15" s="14"/>
      <c r="D15" s="19"/>
      <c r="E15" s="18"/>
      <c r="F15" s="20" t="str">
        <f>IF(OR(B15="",E15=""),"",IFERROR(E15+INDEX(Productos!$E$2:$E$201,MATCH(B15,Productos!$A$2:$A$201,0)),""))</f>
        <v/>
      </c>
      <c r="G15" s="14"/>
    </row>
    <row r="16" spans="1:7" x14ac:dyDescent="0.35">
      <c r="A16" s="14"/>
      <c r="B16" s="14"/>
      <c r="C16" s="14"/>
      <c r="D16" s="19"/>
      <c r="E16" s="18"/>
      <c r="F16" s="20" t="str">
        <f>IF(OR(B16="",E16=""),"",IFERROR(E16+INDEX(Productos!$E$2:$E$201,MATCH(B16,Productos!$A$2:$A$201,0)),""))</f>
        <v/>
      </c>
      <c r="G16" s="14"/>
    </row>
    <row r="17" spans="1:7" x14ac:dyDescent="0.35">
      <c r="A17" s="14"/>
      <c r="B17" s="14"/>
      <c r="C17" s="14"/>
      <c r="D17" s="19"/>
      <c r="E17" s="18"/>
      <c r="F17" s="20" t="str">
        <f>IF(OR(B17="",E17=""),"",IFERROR(E17+INDEX(Productos!$E$2:$E$201,MATCH(B17,Productos!$A$2:$A$201,0)),""))</f>
        <v/>
      </c>
      <c r="G17" s="14"/>
    </row>
    <row r="18" spans="1:7" x14ac:dyDescent="0.35">
      <c r="A18" s="14"/>
      <c r="B18" s="14"/>
      <c r="C18" s="14"/>
      <c r="D18" s="19"/>
      <c r="E18" s="18"/>
      <c r="F18" s="20" t="str">
        <f>IF(OR(B18="",E18=""),"",IFERROR(E18+INDEX(Productos!$E$2:$E$201,MATCH(B18,Productos!$A$2:$A$201,0)),""))</f>
        <v/>
      </c>
      <c r="G18" s="14"/>
    </row>
    <row r="19" spans="1:7" x14ac:dyDescent="0.35">
      <c r="A19" s="14"/>
      <c r="B19" s="14"/>
      <c r="C19" s="14"/>
      <c r="D19" s="19"/>
      <c r="E19" s="18"/>
      <c r="F19" s="20" t="str">
        <f>IF(OR(B19="",E19=""),"",IFERROR(E19+INDEX(Productos!$E$2:$E$201,MATCH(B19,Productos!$A$2:$A$201,0)),""))</f>
        <v/>
      </c>
      <c r="G19" s="14"/>
    </row>
    <row r="20" spans="1:7" x14ac:dyDescent="0.35">
      <c r="A20" s="14"/>
      <c r="B20" s="14"/>
      <c r="C20" s="14"/>
      <c r="D20" s="19"/>
      <c r="E20" s="18"/>
      <c r="F20" s="20" t="str">
        <f>IF(OR(B20="",E20=""),"",IFERROR(E20+INDEX(Productos!$E$2:$E$201,MATCH(B20,Productos!$A$2:$A$201,0)),""))</f>
        <v/>
      </c>
      <c r="G20" s="14"/>
    </row>
    <row r="21" spans="1:7" x14ac:dyDescent="0.35">
      <c r="A21" s="14"/>
      <c r="B21" s="14"/>
      <c r="C21" s="14"/>
      <c r="D21" s="19"/>
      <c r="E21" s="18"/>
      <c r="F21" s="20" t="str">
        <f>IF(OR(B21="",E21=""),"",IFERROR(E21+INDEX(Productos!$E$2:$E$201,MATCH(B21,Productos!$A$2:$A$201,0)),""))</f>
        <v/>
      </c>
      <c r="G21" s="14"/>
    </row>
    <row r="22" spans="1:7" x14ac:dyDescent="0.35">
      <c r="A22" s="14"/>
      <c r="B22" s="14"/>
      <c r="C22" s="14"/>
      <c r="D22" s="19"/>
      <c r="E22" s="18"/>
      <c r="F22" s="20" t="str">
        <f>IF(OR(B22="",E22=""),"",IFERROR(E22+INDEX(Productos!$E$2:$E$201,MATCH(B22,Productos!$A$2:$A$201,0)),""))</f>
        <v/>
      </c>
      <c r="G22" s="14"/>
    </row>
    <row r="23" spans="1:7" x14ac:dyDescent="0.35">
      <c r="A23" s="14"/>
      <c r="B23" s="14"/>
      <c r="C23" s="14"/>
      <c r="D23" s="19"/>
      <c r="E23" s="18"/>
      <c r="F23" s="20" t="str">
        <f>IF(OR(B23="",E23=""),"",IFERROR(E23+INDEX(Productos!$E$2:$E$201,MATCH(B23,Productos!$A$2:$A$201,0)),""))</f>
        <v/>
      </c>
      <c r="G23" s="14"/>
    </row>
    <row r="24" spans="1:7" x14ac:dyDescent="0.35">
      <c r="A24" s="14"/>
      <c r="B24" s="14"/>
      <c r="C24" s="14"/>
      <c r="D24" s="19"/>
      <c r="E24" s="18"/>
      <c r="F24" s="20" t="str">
        <f>IF(OR(B24="",E24=""),"",IFERROR(E24+INDEX(Productos!$E$2:$E$201,MATCH(B24,Productos!$A$2:$A$201,0)),""))</f>
        <v/>
      </c>
      <c r="G24" s="14"/>
    </row>
    <row r="25" spans="1:7" x14ac:dyDescent="0.35">
      <c r="A25" s="14"/>
      <c r="B25" s="14"/>
      <c r="C25" s="14"/>
      <c r="D25" s="19"/>
      <c r="E25" s="18"/>
      <c r="F25" s="20" t="str">
        <f>IF(OR(B25="",E25=""),"",IFERROR(E25+INDEX(Productos!$E$2:$E$201,MATCH(B25,Productos!$A$2:$A$201,0)),""))</f>
        <v/>
      </c>
      <c r="G25" s="14"/>
    </row>
    <row r="26" spans="1:7" x14ac:dyDescent="0.35">
      <c r="A26" s="14"/>
      <c r="B26" s="14"/>
      <c r="C26" s="14"/>
      <c r="D26" s="19"/>
      <c r="E26" s="18"/>
      <c r="F26" s="20" t="str">
        <f>IF(OR(B26="",E26=""),"",IFERROR(E26+INDEX(Productos!$E$2:$E$201,MATCH(B26,Productos!$A$2:$A$201,0)),""))</f>
        <v/>
      </c>
      <c r="G26" s="14"/>
    </row>
    <row r="27" spans="1:7" x14ac:dyDescent="0.35">
      <c r="A27" s="14"/>
      <c r="B27" s="14"/>
      <c r="C27" s="14"/>
      <c r="D27" s="19"/>
      <c r="E27" s="18"/>
      <c r="F27" s="20" t="str">
        <f>IF(OR(B27="",E27=""),"",IFERROR(E27+INDEX(Productos!$E$2:$E$201,MATCH(B27,Productos!$A$2:$A$201,0)),""))</f>
        <v/>
      </c>
      <c r="G27" s="14"/>
    </row>
    <row r="28" spans="1:7" x14ac:dyDescent="0.35">
      <c r="A28" s="14"/>
      <c r="B28" s="14"/>
      <c r="C28" s="14"/>
      <c r="D28" s="19"/>
      <c r="E28" s="18"/>
      <c r="F28" s="20" t="str">
        <f>IF(OR(B28="",E28=""),"",IFERROR(E28+INDEX(Productos!$E$2:$E$201,MATCH(B28,Productos!$A$2:$A$201,0)),""))</f>
        <v/>
      </c>
      <c r="G28" s="14"/>
    </row>
    <row r="29" spans="1:7" x14ac:dyDescent="0.35">
      <c r="A29" s="14"/>
      <c r="B29" s="14"/>
      <c r="C29" s="14"/>
      <c r="D29" s="19"/>
      <c r="E29" s="18"/>
      <c r="F29" s="20" t="str">
        <f>IF(OR(B29="",E29=""),"",IFERROR(E29+INDEX(Productos!$E$2:$E$201,MATCH(B29,Productos!$A$2:$A$201,0)),""))</f>
        <v/>
      </c>
      <c r="G29" s="14"/>
    </row>
    <row r="30" spans="1:7" x14ac:dyDescent="0.35">
      <c r="A30" s="14"/>
      <c r="B30" s="14"/>
      <c r="C30" s="14"/>
      <c r="D30" s="19"/>
      <c r="E30" s="18"/>
      <c r="F30" s="20" t="str">
        <f>IF(OR(B30="",E30=""),"",IFERROR(E30+INDEX(Productos!$E$2:$E$201,MATCH(B30,Productos!$A$2:$A$201,0)),""))</f>
        <v/>
      </c>
      <c r="G30" s="14"/>
    </row>
    <row r="31" spans="1:7" x14ac:dyDescent="0.35">
      <c r="A31" s="14"/>
      <c r="B31" s="14"/>
      <c r="C31" s="14"/>
      <c r="D31" s="19"/>
      <c r="E31" s="18"/>
      <c r="F31" s="20" t="str">
        <f>IF(OR(B31="",E31=""),"",IFERROR(E31+INDEX(Productos!$E$2:$E$201,MATCH(B31,Productos!$A$2:$A$201,0)),""))</f>
        <v/>
      </c>
      <c r="G31" s="14"/>
    </row>
    <row r="32" spans="1:7" x14ac:dyDescent="0.35">
      <c r="A32" s="14"/>
      <c r="B32" s="14"/>
      <c r="C32" s="14"/>
      <c r="D32" s="19"/>
      <c r="E32" s="18"/>
      <c r="F32" s="20" t="str">
        <f>IF(OR(B32="",E32=""),"",IFERROR(E32+INDEX(Productos!$E$2:$E$201,MATCH(B32,Productos!$A$2:$A$201,0)),""))</f>
        <v/>
      </c>
      <c r="G32" s="14"/>
    </row>
    <row r="33" spans="1:7" x14ac:dyDescent="0.35">
      <c r="A33" s="14"/>
      <c r="B33" s="14"/>
      <c r="C33" s="14"/>
      <c r="D33" s="19"/>
      <c r="E33" s="18"/>
      <c r="F33" s="20" t="str">
        <f>IF(OR(B33="",E33=""),"",IFERROR(E33+INDEX(Productos!$E$2:$E$201,MATCH(B33,Productos!$A$2:$A$201,0)),""))</f>
        <v/>
      </c>
      <c r="G33" s="14"/>
    </row>
    <row r="34" spans="1:7" x14ac:dyDescent="0.35">
      <c r="A34" s="14"/>
      <c r="B34" s="14"/>
      <c r="C34" s="14"/>
      <c r="D34" s="19"/>
      <c r="E34" s="18"/>
      <c r="F34" s="20" t="str">
        <f>IF(OR(B34="",E34=""),"",IFERROR(E34+INDEX(Productos!$E$2:$E$201,MATCH(B34,Productos!$A$2:$A$201,0)),""))</f>
        <v/>
      </c>
      <c r="G34" s="14"/>
    </row>
    <row r="35" spans="1:7" x14ac:dyDescent="0.35">
      <c r="A35" s="14"/>
      <c r="B35" s="14"/>
      <c r="C35" s="14"/>
      <c r="D35" s="19"/>
      <c r="E35" s="18"/>
      <c r="F35" s="20" t="str">
        <f>IF(OR(B35="",E35=""),"",IFERROR(E35+INDEX(Productos!$E$2:$E$201,MATCH(B35,Productos!$A$2:$A$201,0)),""))</f>
        <v/>
      </c>
      <c r="G35" s="14"/>
    </row>
    <row r="36" spans="1:7" x14ac:dyDescent="0.35">
      <c r="A36" s="14"/>
      <c r="B36" s="14"/>
      <c r="C36" s="14"/>
      <c r="D36" s="19"/>
      <c r="E36" s="18"/>
      <c r="F36" s="20" t="str">
        <f>IF(OR(B36="",E36=""),"",IFERROR(E36+INDEX(Productos!$E$2:$E$201,MATCH(B36,Productos!$A$2:$A$201,0)),""))</f>
        <v/>
      </c>
      <c r="G36" s="14"/>
    </row>
    <row r="37" spans="1:7" x14ac:dyDescent="0.35">
      <c r="A37" s="14"/>
      <c r="B37" s="14"/>
      <c r="C37" s="14"/>
      <c r="D37" s="19"/>
      <c r="E37" s="18"/>
      <c r="F37" s="20" t="str">
        <f>IF(OR(B37="",E37=""),"",IFERROR(E37+INDEX(Productos!$E$2:$E$201,MATCH(B37,Productos!$A$2:$A$201,0)),""))</f>
        <v/>
      </c>
      <c r="G37" s="14"/>
    </row>
    <row r="38" spans="1:7" x14ac:dyDescent="0.35">
      <c r="A38" s="14"/>
      <c r="B38" s="14"/>
      <c r="C38" s="14"/>
      <c r="D38" s="19"/>
      <c r="E38" s="18"/>
      <c r="F38" s="20" t="str">
        <f>IF(OR(B38="",E38=""),"",IFERROR(E38+INDEX(Productos!$E$2:$E$201,MATCH(B38,Productos!$A$2:$A$201,0)),""))</f>
        <v/>
      </c>
      <c r="G38" s="14"/>
    </row>
    <row r="39" spans="1:7" x14ac:dyDescent="0.35">
      <c r="A39" s="14"/>
      <c r="B39" s="14"/>
      <c r="C39" s="14"/>
      <c r="D39" s="19"/>
      <c r="E39" s="18"/>
      <c r="F39" s="20" t="str">
        <f>IF(OR(B39="",E39=""),"",IFERROR(E39+INDEX(Productos!$E$2:$E$201,MATCH(B39,Productos!$A$2:$A$201,0)),""))</f>
        <v/>
      </c>
      <c r="G39" s="14"/>
    </row>
    <row r="40" spans="1:7" x14ac:dyDescent="0.35">
      <c r="A40" s="14"/>
      <c r="B40" s="14"/>
      <c r="C40" s="14"/>
      <c r="D40" s="19"/>
      <c r="E40" s="18"/>
      <c r="F40" s="20" t="str">
        <f>IF(OR(B40="",E40=""),"",IFERROR(E40+INDEX(Productos!$E$2:$E$201,MATCH(B40,Productos!$A$2:$A$201,0)),""))</f>
        <v/>
      </c>
      <c r="G40" s="14"/>
    </row>
    <row r="41" spans="1:7" x14ac:dyDescent="0.35">
      <c r="A41" s="14"/>
      <c r="B41" s="14"/>
      <c r="C41" s="14"/>
      <c r="D41" s="19"/>
      <c r="E41" s="18"/>
      <c r="F41" s="20" t="str">
        <f>IF(OR(B41="",E41=""),"",IFERROR(E41+INDEX(Productos!$E$2:$E$201,MATCH(B41,Productos!$A$2:$A$201,0)),""))</f>
        <v/>
      </c>
      <c r="G41" s="14"/>
    </row>
    <row r="42" spans="1:7" x14ac:dyDescent="0.35">
      <c r="A42" s="14"/>
      <c r="B42" s="14"/>
      <c r="C42" s="14"/>
      <c r="D42" s="19"/>
      <c r="E42" s="18"/>
      <c r="F42" s="20" t="str">
        <f>IF(OR(B42="",E42=""),"",IFERROR(E42+INDEX(Productos!$E$2:$E$201,MATCH(B42,Productos!$A$2:$A$201,0)),""))</f>
        <v/>
      </c>
      <c r="G42" s="14"/>
    </row>
    <row r="43" spans="1:7" x14ac:dyDescent="0.35">
      <c r="A43" s="14"/>
      <c r="B43" s="14"/>
      <c r="C43" s="14"/>
      <c r="D43" s="19"/>
      <c r="E43" s="18"/>
      <c r="F43" s="20" t="str">
        <f>IF(OR(B43="",E43=""),"",IFERROR(E43+INDEX(Productos!$E$2:$E$201,MATCH(B43,Productos!$A$2:$A$201,0)),""))</f>
        <v/>
      </c>
      <c r="G43" s="14"/>
    </row>
    <row r="44" spans="1:7" x14ac:dyDescent="0.35">
      <c r="A44" s="14"/>
      <c r="B44" s="14"/>
      <c r="C44" s="14"/>
      <c r="D44" s="19"/>
      <c r="E44" s="18"/>
      <c r="F44" s="20" t="str">
        <f>IF(OR(B44="",E44=""),"",IFERROR(E44+INDEX(Productos!$E$2:$E$201,MATCH(B44,Productos!$A$2:$A$201,0)),""))</f>
        <v/>
      </c>
      <c r="G44" s="14"/>
    </row>
    <row r="45" spans="1:7" x14ac:dyDescent="0.35">
      <c r="A45" s="14"/>
      <c r="B45" s="14"/>
      <c r="C45" s="14"/>
      <c r="D45" s="19"/>
      <c r="E45" s="18"/>
      <c r="F45" s="20" t="str">
        <f>IF(OR(B45="",E45=""),"",IFERROR(E45+INDEX(Productos!$E$2:$E$201,MATCH(B45,Productos!$A$2:$A$201,0)),""))</f>
        <v/>
      </c>
      <c r="G45" s="14"/>
    </row>
    <row r="46" spans="1:7" x14ac:dyDescent="0.35">
      <c r="A46" s="14"/>
      <c r="B46" s="14"/>
      <c r="C46" s="14"/>
      <c r="D46" s="19"/>
      <c r="E46" s="18"/>
      <c r="F46" s="20" t="str">
        <f>IF(OR(B46="",E46=""),"",IFERROR(E46+INDEX(Productos!$E$2:$E$201,MATCH(B46,Productos!$A$2:$A$201,0)),""))</f>
        <v/>
      </c>
      <c r="G46" s="14"/>
    </row>
    <row r="47" spans="1:7" x14ac:dyDescent="0.35">
      <c r="A47" s="14"/>
      <c r="B47" s="14"/>
      <c r="C47" s="14"/>
      <c r="D47" s="19"/>
      <c r="E47" s="18"/>
      <c r="F47" s="20" t="str">
        <f>IF(OR(B47="",E47=""),"",IFERROR(E47+INDEX(Productos!$E$2:$E$201,MATCH(B47,Productos!$A$2:$A$201,0)),""))</f>
        <v/>
      </c>
      <c r="G47" s="14"/>
    </row>
    <row r="48" spans="1:7" x14ac:dyDescent="0.35">
      <c r="A48" s="14"/>
      <c r="B48" s="14"/>
      <c r="C48" s="14"/>
      <c r="D48" s="19"/>
      <c r="E48" s="18"/>
      <c r="F48" s="20" t="str">
        <f>IF(OR(B48="",E48=""),"",IFERROR(E48+INDEX(Productos!$E$2:$E$201,MATCH(B48,Productos!$A$2:$A$201,0)),""))</f>
        <v/>
      </c>
      <c r="G48" s="14"/>
    </row>
    <row r="49" spans="1:7" x14ac:dyDescent="0.35">
      <c r="A49" s="14"/>
      <c r="B49" s="14"/>
      <c r="C49" s="14"/>
      <c r="D49" s="19"/>
      <c r="E49" s="18"/>
      <c r="F49" s="20" t="str">
        <f>IF(OR(B49="",E49=""),"",IFERROR(E49+INDEX(Productos!$E$2:$E$201,MATCH(B49,Productos!$A$2:$A$201,0)),""))</f>
        <v/>
      </c>
      <c r="G49" s="14"/>
    </row>
    <row r="50" spans="1:7" x14ac:dyDescent="0.35">
      <c r="A50" s="14"/>
      <c r="B50" s="14"/>
      <c r="C50" s="14"/>
      <c r="D50" s="19"/>
      <c r="E50" s="18"/>
      <c r="F50" s="20" t="str">
        <f>IF(OR(B50="",E50=""),"",IFERROR(E50+INDEX(Productos!$E$2:$E$201,MATCH(B50,Productos!$A$2:$A$201,0)),""))</f>
        <v/>
      </c>
      <c r="G50" s="14"/>
    </row>
    <row r="51" spans="1:7" x14ac:dyDescent="0.35">
      <c r="A51" s="14"/>
      <c r="B51" s="14"/>
      <c r="C51" s="14"/>
      <c r="D51" s="19"/>
      <c r="E51" s="18"/>
      <c r="F51" s="20" t="str">
        <f>IF(OR(B51="",E51=""),"",IFERROR(E51+INDEX(Productos!$E$2:$E$201,MATCH(B51,Productos!$A$2:$A$201,0)),""))</f>
        <v/>
      </c>
      <c r="G51" s="14"/>
    </row>
    <row r="52" spans="1:7" x14ac:dyDescent="0.35">
      <c r="A52" s="14"/>
      <c r="B52" s="14"/>
      <c r="C52" s="14"/>
      <c r="D52" s="19"/>
      <c r="E52" s="18"/>
      <c r="F52" s="20" t="str">
        <f>IF(OR(B52="",E52=""),"",IFERROR(E52+INDEX(Productos!$E$2:$E$201,MATCH(B52,Productos!$A$2:$A$201,0)),""))</f>
        <v/>
      </c>
      <c r="G52" s="14"/>
    </row>
    <row r="53" spans="1:7" x14ac:dyDescent="0.35">
      <c r="A53" s="14"/>
      <c r="B53" s="14"/>
      <c r="C53" s="14"/>
      <c r="D53" s="19"/>
      <c r="E53" s="18"/>
      <c r="F53" s="20" t="str">
        <f>IF(OR(B53="",E53=""),"",IFERROR(E53+INDEX(Productos!$E$2:$E$201,MATCH(B53,Productos!$A$2:$A$201,0)),""))</f>
        <v/>
      </c>
      <c r="G53" s="14"/>
    </row>
    <row r="54" spans="1:7" x14ac:dyDescent="0.35">
      <c r="A54" s="14"/>
      <c r="B54" s="14"/>
      <c r="C54" s="14"/>
      <c r="D54" s="19"/>
      <c r="E54" s="18"/>
      <c r="F54" s="20" t="str">
        <f>IF(OR(B54="",E54=""),"",IFERROR(E54+INDEX(Productos!$E$2:$E$201,MATCH(B54,Productos!$A$2:$A$201,0)),""))</f>
        <v/>
      </c>
      <c r="G54" s="14"/>
    </row>
    <row r="55" spans="1:7" x14ac:dyDescent="0.35">
      <c r="A55" s="14"/>
      <c r="B55" s="14"/>
      <c r="C55" s="14"/>
      <c r="D55" s="19"/>
      <c r="E55" s="18"/>
      <c r="F55" s="20" t="str">
        <f>IF(OR(B55="",E55=""),"",IFERROR(E55+INDEX(Productos!$E$2:$E$201,MATCH(B55,Productos!$A$2:$A$201,0)),""))</f>
        <v/>
      </c>
      <c r="G55" s="14"/>
    </row>
    <row r="56" spans="1:7" x14ac:dyDescent="0.35">
      <c r="A56" s="14"/>
      <c r="B56" s="14"/>
      <c r="C56" s="14"/>
      <c r="D56" s="19"/>
      <c r="E56" s="18"/>
      <c r="F56" s="20" t="str">
        <f>IF(OR(B56="",E56=""),"",IFERROR(E56+INDEX(Productos!$E$2:$E$201,MATCH(B56,Productos!$A$2:$A$201,0)),""))</f>
        <v/>
      </c>
      <c r="G56" s="14"/>
    </row>
    <row r="57" spans="1:7" x14ac:dyDescent="0.35">
      <c r="A57" s="14"/>
      <c r="B57" s="14"/>
      <c r="C57" s="14"/>
      <c r="D57" s="19"/>
      <c r="E57" s="18"/>
      <c r="F57" s="20" t="str">
        <f>IF(OR(B57="",E57=""),"",IFERROR(E57+INDEX(Productos!$E$2:$E$201,MATCH(B57,Productos!$A$2:$A$201,0)),""))</f>
        <v/>
      </c>
      <c r="G57" s="14"/>
    </row>
    <row r="58" spans="1:7" x14ac:dyDescent="0.35">
      <c r="A58" s="14"/>
      <c r="B58" s="14"/>
      <c r="C58" s="14"/>
      <c r="D58" s="19"/>
      <c r="E58" s="18"/>
      <c r="F58" s="20" t="str">
        <f>IF(OR(B58="",E58=""),"",IFERROR(E58+INDEX(Productos!$E$2:$E$201,MATCH(B58,Productos!$A$2:$A$201,0)),""))</f>
        <v/>
      </c>
      <c r="G58" s="14"/>
    </row>
    <row r="59" spans="1:7" x14ac:dyDescent="0.35">
      <c r="A59" s="14"/>
      <c r="B59" s="14"/>
      <c r="C59" s="14"/>
      <c r="D59" s="19"/>
      <c r="E59" s="18"/>
      <c r="F59" s="20" t="str">
        <f>IF(OR(B59="",E59=""),"",IFERROR(E59+INDEX(Productos!$E$2:$E$201,MATCH(B59,Productos!$A$2:$A$201,0)),""))</f>
        <v/>
      </c>
      <c r="G59" s="14"/>
    </row>
    <row r="60" spans="1:7" x14ac:dyDescent="0.35">
      <c r="A60" s="14"/>
      <c r="B60" s="14"/>
      <c r="C60" s="14"/>
      <c r="D60" s="19"/>
      <c r="E60" s="18"/>
      <c r="F60" s="20" t="str">
        <f>IF(OR(B60="",E60=""),"",IFERROR(E60+INDEX(Productos!$E$2:$E$201,MATCH(B60,Productos!$A$2:$A$201,0)),""))</f>
        <v/>
      </c>
      <c r="G60" s="14"/>
    </row>
    <row r="61" spans="1:7" x14ac:dyDescent="0.35">
      <c r="A61" s="14"/>
      <c r="B61" s="14"/>
      <c r="C61" s="14"/>
      <c r="D61" s="19"/>
      <c r="E61" s="18"/>
      <c r="F61" s="20" t="str">
        <f>IF(OR(B61="",E61=""),"",IFERROR(E61+INDEX(Productos!$E$2:$E$201,MATCH(B61,Productos!$A$2:$A$201,0)),""))</f>
        <v/>
      </c>
      <c r="G61" s="14"/>
    </row>
    <row r="62" spans="1:7" x14ac:dyDescent="0.35">
      <c r="A62" s="14"/>
      <c r="B62" s="14"/>
      <c r="C62" s="14"/>
      <c r="D62" s="19"/>
      <c r="E62" s="18"/>
      <c r="F62" s="20" t="str">
        <f>IF(OR(B62="",E62=""),"",IFERROR(E62+INDEX(Productos!$E$2:$E$201,MATCH(B62,Productos!$A$2:$A$201,0)),""))</f>
        <v/>
      </c>
      <c r="G62" s="14"/>
    </row>
    <row r="63" spans="1:7" x14ac:dyDescent="0.35">
      <c r="A63" s="14"/>
      <c r="B63" s="14"/>
      <c r="C63" s="14"/>
      <c r="D63" s="19"/>
      <c r="E63" s="18"/>
      <c r="F63" s="20" t="str">
        <f>IF(OR(B63="",E63=""),"",IFERROR(E63+INDEX(Productos!$E$2:$E$201,MATCH(B63,Productos!$A$2:$A$201,0)),""))</f>
        <v/>
      </c>
      <c r="G63" s="14"/>
    </row>
    <row r="64" spans="1:7" x14ac:dyDescent="0.35">
      <c r="A64" s="14"/>
      <c r="B64" s="14"/>
      <c r="C64" s="14"/>
      <c r="D64" s="19"/>
      <c r="E64" s="18"/>
      <c r="F64" s="20" t="str">
        <f>IF(OR(B64="",E64=""),"",IFERROR(E64+INDEX(Productos!$E$2:$E$201,MATCH(B64,Productos!$A$2:$A$201,0)),""))</f>
        <v/>
      </c>
      <c r="G64" s="14"/>
    </row>
    <row r="65" spans="1:7" x14ac:dyDescent="0.35">
      <c r="A65" s="14"/>
      <c r="B65" s="14"/>
      <c r="C65" s="14"/>
      <c r="D65" s="19"/>
      <c r="E65" s="18"/>
      <c r="F65" s="20" t="str">
        <f>IF(OR(B65="",E65=""),"",IFERROR(E65+INDEX(Productos!$E$2:$E$201,MATCH(B65,Productos!$A$2:$A$201,0)),""))</f>
        <v/>
      </c>
      <c r="G65" s="14"/>
    </row>
    <row r="66" spans="1:7" x14ac:dyDescent="0.35">
      <c r="A66" s="14"/>
      <c r="B66" s="14"/>
      <c r="C66" s="14"/>
      <c r="D66" s="19"/>
      <c r="E66" s="18"/>
      <c r="F66" s="20" t="str">
        <f>IF(OR(B66="",E66=""),"",IFERROR(E66+INDEX(Productos!$E$2:$E$201,MATCH(B66,Productos!$A$2:$A$201,0)),""))</f>
        <v/>
      </c>
      <c r="G66" s="14"/>
    </row>
    <row r="67" spans="1:7" x14ac:dyDescent="0.35">
      <c r="A67" s="14"/>
      <c r="B67" s="14"/>
      <c r="C67" s="14"/>
      <c r="D67" s="19"/>
      <c r="E67" s="18"/>
      <c r="F67" s="20" t="str">
        <f>IF(OR(B67="",E67=""),"",IFERROR(E67+INDEX(Productos!$E$2:$E$201,MATCH(B67,Productos!$A$2:$A$201,0)),""))</f>
        <v/>
      </c>
      <c r="G67" s="14"/>
    </row>
    <row r="68" spans="1:7" x14ac:dyDescent="0.35">
      <c r="A68" s="14"/>
      <c r="B68" s="14"/>
      <c r="C68" s="14"/>
      <c r="D68" s="19"/>
      <c r="E68" s="18"/>
      <c r="F68" s="20" t="str">
        <f>IF(OR(B68="",E68=""),"",IFERROR(E68+INDEX(Productos!$E$2:$E$201,MATCH(B68,Productos!$A$2:$A$201,0)),""))</f>
        <v/>
      </c>
      <c r="G68" s="14"/>
    </row>
    <row r="69" spans="1:7" x14ac:dyDescent="0.35">
      <c r="A69" s="14"/>
      <c r="B69" s="14"/>
      <c r="C69" s="14"/>
      <c r="D69" s="19"/>
      <c r="E69" s="18"/>
      <c r="F69" s="20" t="str">
        <f>IF(OR(B69="",E69=""),"",IFERROR(E69+INDEX(Productos!$E$2:$E$201,MATCH(B69,Productos!$A$2:$A$201,0)),""))</f>
        <v/>
      </c>
      <c r="G69" s="14"/>
    </row>
    <row r="70" spans="1:7" x14ac:dyDescent="0.35">
      <c r="A70" s="14"/>
      <c r="B70" s="14"/>
      <c r="C70" s="14"/>
      <c r="D70" s="19"/>
      <c r="E70" s="18"/>
      <c r="F70" s="20" t="str">
        <f>IF(OR(B70="",E70=""),"",IFERROR(E70+INDEX(Productos!$E$2:$E$201,MATCH(B70,Productos!$A$2:$A$201,0)),""))</f>
        <v/>
      </c>
      <c r="G70" s="14"/>
    </row>
    <row r="71" spans="1:7" x14ac:dyDescent="0.35">
      <c r="A71" s="14"/>
      <c r="B71" s="14"/>
      <c r="C71" s="14"/>
      <c r="D71" s="19"/>
      <c r="E71" s="18"/>
      <c r="F71" s="20" t="str">
        <f>IF(OR(B71="",E71=""),"",IFERROR(E71+INDEX(Productos!$E$2:$E$201,MATCH(B71,Productos!$A$2:$A$201,0)),""))</f>
        <v/>
      </c>
      <c r="G71" s="14"/>
    </row>
    <row r="72" spans="1:7" x14ac:dyDescent="0.35">
      <c r="A72" s="14"/>
      <c r="B72" s="14"/>
      <c r="C72" s="14"/>
      <c r="D72" s="19"/>
      <c r="E72" s="18"/>
      <c r="F72" s="20" t="str">
        <f>IF(OR(B72="",E72=""),"",IFERROR(E72+INDEX(Productos!$E$2:$E$201,MATCH(B72,Productos!$A$2:$A$201,0)),""))</f>
        <v/>
      </c>
      <c r="G72" s="14"/>
    </row>
    <row r="73" spans="1:7" x14ac:dyDescent="0.35">
      <c r="A73" s="14"/>
      <c r="B73" s="14"/>
      <c r="C73" s="14"/>
      <c r="D73" s="19"/>
      <c r="E73" s="18"/>
      <c r="F73" s="20" t="str">
        <f>IF(OR(B73="",E73=""),"",IFERROR(E73+INDEX(Productos!$E$2:$E$201,MATCH(B73,Productos!$A$2:$A$201,0)),""))</f>
        <v/>
      </c>
      <c r="G73" s="14"/>
    </row>
    <row r="74" spans="1:7" x14ac:dyDescent="0.35">
      <c r="A74" s="14"/>
      <c r="B74" s="14"/>
      <c r="C74" s="14"/>
      <c r="D74" s="19"/>
      <c r="E74" s="18"/>
      <c r="F74" s="20" t="str">
        <f>IF(OR(B74="",E74=""),"",IFERROR(E74+INDEX(Productos!$E$2:$E$201,MATCH(B74,Productos!$A$2:$A$201,0)),""))</f>
        <v/>
      </c>
      <c r="G74" s="14"/>
    </row>
    <row r="75" spans="1:7" x14ac:dyDescent="0.35">
      <c r="A75" s="14"/>
      <c r="B75" s="14"/>
      <c r="C75" s="14"/>
      <c r="D75" s="19"/>
      <c r="E75" s="18"/>
      <c r="F75" s="20" t="str">
        <f>IF(OR(B75="",E75=""),"",IFERROR(E75+INDEX(Productos!$E$2:$E$201,MATCH(B75,Productos!$A$2:$A$201,0)),""))</f>
        <v/>
      </c>
      <c r="G75" s="14"/>
    </row>
    <row r="76" spans="1:7" x14ac:dyDescent="0.35">
      <c r="A76" s="14"/>
      <c r="B76" s="14"/>
      <c r="C76" s="14"/>
      <c r="D76" s="19"/>
      <c r="E76" s="18"/>
      <c r="F76" s="20" t="str">
        <f>IF(OR(B76="",E76=""),"",IFERROR(E76+INDEX(Productos!$E$2:$E$201,MATCH(B76,Productos!$A$2:$A$201,0)),""))</f>
        <v/>
      </c>
      <c r="G76" s="14"/>
    </row>
    <row r="77" spans="1:7" x14ac:dyDescent="0.35">
      <c r="A77" s="14"/>
      <c r="B77" s="14"/>
      <c r="C77" s="14"/>
      <c r="D77" s="19"/>
      <c r="E77" s="18"/>
      <c r="F77" s="20" t="str">
        <f>IF(OR(B77="",E77=""),"",IFERROR(E77+INDEX(Productos!$E$2:$E$201,MATCH(B77,Productos!$A$2:$A$201,0)),""))</f>
        <v/>
      </c>
      <c r="G77" s="14"/>
    </row>
    <row r="78" spans="1:7" x14ac:dyDescent="0.35">
      <c r="A78" s="14"/>
      <c r="B78" s="14"/>
      <c r="C78" s="14"/>
      <c r="D78" s="19"/>
      <c r="E78" s="18"/>
      <c r="F78" s="20" t="str">
        <f>IF(OR(B78="",E78=""),"",IFERROR(E78+INDEX(Productos!$E$2:$E$201,MATCH(B78,Productos!$A$2:$A$201,0)),""))</f>
        <v/>
      </c>
      <c r="G78" s="14"/>
    </row>
    <row r="79" spans="1:7" x14ac:dyDescent="0.35">
      <c r="A79" s="14"/>
      <c r="B79" s="14"/>
      <c r="C79" s="14"/>
      <c r="D79" s="19"/>
      <c r="E79" s="18"/>
      <c r="F79" s="20" t="str">
        <f>IF(OR(B79="",E79=""),"",IFERROR(E79+INDEX(Productos!$E$2:$E$201,MATCH(B79,Productos!$A$2:$A$201,0)),""))</f>
        <v/>
      </c>
      <c r="G79" s="14"/>
    </row>
    <row r="80" spans="1:7" x14ac:dyDescent="0.35">
      <c r="A80" s="14"/>
      <c r="B80" s="14"/>
      <c r="C80" s="14"/>
      <c r="D80" s="19"/>
      <c r="E80" s="18"/>
      <c r="F80" s="20" t="str">
        <f>IF(OR(B80="",E80=""),"",IFERROR(E80+INDEX(Productos!$E$2:$E$201,MATCH(B80,Productos!$A$2:$A$201,0)),""))</f>
        <v/>
      </c>
      <c r="G80" s="14"/>
    </row>
    <row r="81" spans="1:7" x14ac:dyDescent="0.35">
      <c r="A81" s="14"/>
      <c r="B81" s="14"/>
      <c r="C81" s="14"/>
      <c r="D81" s="19"/>
      <c r="E81" s="18"/>
      <c r="F81" s="20" t="str">
        <f>IF(OR(B81="",E81=""),"",IFERROR(E81+INDEX(Productos!$E$2:$E$201,MATCH(B81,Productos!$A$2:$A$201,0)),""))</f>
        <v/>
      </c>
      <c r="G81" s="14"/>
    </row>
    <row r="82" spans="1:7" x14ac:dyDescent="0.35">
      <c r="A82" s="14"/>
      <c r="B82" s="14"/>
      <c r="C82" s="14"/>
      <c r="D82" s="19"/>
      <c r="E82" s="18"/>
      <c r="F82" s="20" t="str">
        <f>IF(OR(B82="",E82=""),"",IFERROR(E82+INDEX(Productos!$E$2:$E$201,MATCH(B82,Productos!$A$2:$A$201,0)),""))</f>
        <v/>
      </c>
      <c r="G82" s="14"/>
    </row>
    <row r="83" spans="1:7" x14ac:dyDescent="0.35">
      <c r="A83" s="14"/>
      <c r="B83" s="14"/>
      <c r="C83" s="14"/>
      <c r="D83" s="19"/>
      <c r="E83" s="18"/>
      <c r="F83" s="20" t="str">
        <f>IF(OR(B83="",E83=""),"",IFERROR(E83+INDEX(Productos!$E$2:$E$201,MATCH(B83,Productos!$A$2:$A$201,0)),""))</f>
        <v/>
      </c>
      <c r="G83" s="14"/>
    </row>
    <row r="84" spans="1:7" x14ac:dyDescent="0.35">
      <c r="A84" s="14"/>
      <c r="B84" s="14"/>
      <c r="C84" s="14"/>
      <c r="D84" s="19"/>
      <c r="E84" s="18"/>
      <c r="F84" s="20" t="str">
        <f>IF(OR(B84="",E84=""),"",IFERROR(E84+INDEX(Productos!$E$2:$E$201,MATCH(B84,Productos!$A$2:$A$201,0)),""))</f>
        <v/>
      </c>
      <c r="G84" s="14"/>
    </row>
    <row r="85" spans="1:7" x14ac:dyDescent="0.35">
      <c r="A85" s="14"/>
      <c r="B85" s="14"/>
      <c r="C85" s="14"/>
      <c r="D85" s="19"/>
      <c r="E85" s="18"/>
      <c r="F85" s="20" t="str">
        <f>IF(OR(B85="",E85=""),"",IFERROR(E85+INDEX(Productos!$E$2:$E$201,MATCH(B85,Productos!$A$2:$A$201,0)),""))</f>
        <v/>
      </c>
      <c r="G85" s="14"/>
    </row>
    <row r="86" spans="1:7" x14ac:dyDescent="0.35">
      <c r="A86" s="14"/>
      <c r="B86" s="14"/>
      <c r="C86" s="14"/>
      <c r="D86" s="19"/>
      <c r="E86" s="18"/>
      <c r="F86" s="20" t="str">
        <f>IF(OR(B86="",E86=""),"",IFERROR(E86+INDEX(Productos!$E$2:$E$201,MATCH(B86,Productos!$A$2:$A$201,0)),""))</f>
        <v/>
      </c>
      <c r="G86" s="14"/>
    </row>
    <row r="87" spans="1:7" x14ac:dyDescent="0.35">
      <c r="A87" s="14"/>
      <c r="B87" s="14"/>
      <c r="C87" s="14"/>
      <c r="D87" s="19"/>
      <c r="E87" s="18"/>
      <c r="F87" s="20" t="str">
        <f>IF(OR(B87="",E87=""),"",IFERROR(E87+INDEX(Productos!$E$2:$E$201,MATCH(B87,Productos!$A$2:$A$201,0)),""))</f>
        <v/>
      </c>
      <c r="G87" s="14"/>
    </row>
    <row r="88" spans="1:7" x14ac:dyDescent="0.35">
      <c r="A88" s="14"/>
      <c r="B88" s="14"/>
      <c r="C88" s="14"/>
      <c r="D88" s="19"/>
      <c r="E88" s="18"/>
      <c r="F88" s="20" t="str">
        <f>IF(OR(B88="",E88=""),"",IFERROR(E88+INDEX(Productos!$E$2:$E$201,MATCH(B88,Productos!$A$2:$A$201,0)),""))</f>
        <v/>
      </c>
      <c r="G88" s="14"/>
    </row>
    <row r="89" spans="1:7" x14ac:dyDescent="0.35">
      <c r="A89" s="14"/>
      <c r="B89" s="14"/>
      <c r="C89" s="14"/>
      <c r="D89" s="19"/>
      <c r="E89" s="18"/>
      <c r="F89" s="20" t="str">
        <f>IF(OR(B89="",E89=""),"",IFERROR(E89+INDEX(Productos!$E$2:$E$201,MATCH(B89,Productos!$A$2:$A$201,0)),""))</f>
        <v/>
      </c>
      <c r="G89" s="14"/>
    </row>
    <row r="90" spans="1:7" x14ac:dyDescent="0.35">
      <c r="A90" s="14"/>
      <c r="B90" s="14"/>
      <c r="C90" s="14"/>
      <c r="D90" s="19"/>
      <c r="E90" s="18"/>
      <c r="F90" s="20" t="str">
        <f>IF(OR(B90="",E90=""),"",IFERROR(E90+INDEX(Productos!$E$2:$E$201,MATCH(B90,Productos!$A$2:$A$201,0)),""))</f>
        <v/>
      </c>
      <c r="G90" s="14"/>
    </row>
    <row r="91" spans="1:7" x14ac:dyDescent="0.35">
      <c r="A91" s="14"/>
      <c r="B91" s="14"/>
      <c r="C91" s="14"/>
      <c r="D91" s="19"/>
      <c r="E91" s="18"/>
      <c r="F91" s="20" t="str">
        <f>IF(OR(B91="",E91=""),"",IFERROR(E91+INDEX(Productos!$E$2:$E$201,MATCH(B91,Productos!$A$2:$A$201,0)),""))</f>
        <v/>
      </c>
      <c r="G91" s="14"/>
    </row>
    <row r="92" spans="1:7" x14ac:dyDescent="0.35">
      <c r="A92" s="14"/>
      <c r="B92" s="14"/>
      <c r="C92" s="14"/>
      <c r="D92" s="19"/>
      <c r="E92" s="18"/>
      <c r="F92" s="20" t="str">
        <f>IF(OR(B92="",E92=""),"",IFERROR(E92+INDEX(Productos!$E$2:$E$201,MATCH(B92,Productos!$A$2:$A$201,0)),""))</f>
        <v/>
      </c>
      <c r="G92" s="14"/>
    </row>
    <row r="93" spans="1:7" x14ac:dyDescent="0.35">
      <c r="A93" s="14"/>
      <c r="B93" s="14"/>
      <c r="C93" s="14"/>
      <c r="D93" s="19"/>
      <c r="E93" s="18"/>
      <c r="F93" s="20" t="str">
        <f>IF(OR(B93="",E93=""),"",IFERROR(E93+INDEX(Productos!$E$2:$E$201,MATCH(B93,Productos!$A$2:$A$201,0)),""))</f>
        <v/>
      </c>
      <c r="G93" s="14"/>
    </row>
    <row r="94" spans="1:7" x14ac:dyDescent="0.35">
      <c r="A94" s="14"/>
      <c r="B94" s="14"/>
      <c r="C94" s="14"/>
      <c r="D94" s="19"/>
      <c r="E94" s="18"/>
      <c r="F94" s="20" t="str">
        <f>IF(OR(B94="",E94=""),"",IFERROR(E94+INDEX(Productos!$E$2:$E$201,MATCH(B94,Productos!$A$2:$A$201,0)),""))</f>
        <v/>
      </c>
      <c r="G94" s="14"/>
    </row>
    <row r="95" spans="1:7" x14ac:dyDescent="0.35">
      <c r="A95" s="14"/>
      <c r="B95" s="14"/>
      <c r="C95" s="14"/>
      <c r="D95" s="19"/>
      <c r="E95" s="18"/>
      <c r="F95" s="20" t="str">
        <f>IF(OR(B95="",E95=""),"",IFERROR(E95+INDEX(Productos!$E$2:$E$201,MATCH(B95,Productos!$A$2:$A$201,0)),""))</f>
        <v/>
      </c>
      <c r="G95" s="14"/>
    </row>
    <row r="96" spans="1:7" x14ac:dyDescent="0.35">
      <c r="A96" s="14"/>
      <c r="B96" s="14"/>
      <c r="C96" s="14"/>
      <c r="D96" s="19"/>
      <c r="E96" s="18"/>
      <c r="F96" s="20" t="str">
        <f>IF(OR(B96="",E96=""),"",IFERROR(E96+INDEX(Productos!$E$2:$E$201,MATCH(B96,Productos!$A$2:$A$201,0)),""))</f>
        <v/>
      </c>
      <c r="G96" s="14"/>
    </row>
    <row r="97" spans="1:7" x14ac:dyDescent="0.35">
      <c r="A97" s="14"/>
      <c r="B97" s="14"/>
      <c r="C97" s="14"/>
      <c r="D97" s="19"/>
      <c r="E97" s="18"/>
      <c r="F97" s="20" t="str">
        <f>IF(OR(B97="",E97=""),"",IFERROR(E97+INDEX(Productos!$E$2:$E$201,MATCH(B97,Productos!$A$2:$A$201,0)),""))</f>
        <v/>
      </c>
      <c r="G97" s="14"/>
    </row>
    <row r="98" spans="1:7" x14ac:dyDescent="0.35">
      <c r="A98" s="14"/>
      <c r="B98" s="14"/>
      <c r="C98" s="14"/>
      <c r="D98" s="19"/>
      <c r="E98" s="18"/>
      <c r="F98" s="20" t="str">
        <f>IF(OR(B98="",E98=""),"",IFERROR(E98+INDEX(Productos!$E$2:$E$201,MATCH(B98,Productos!$A$2:$A$201,0)),""))</f>
        <v/>
      </c>
      <c r="G98" s="14"/>
    </row>
    <row r="99" spans="1:7" x14ac:dyDescent="0.35">
      <c r="A99" s="14"/>
      <c r="B99" s="14"/>
      <c r="C99" s="14"/>
      <c r="D99" s="19"/>
      <c r="E99" s="18"/>
      <c r="F99" s="20" t="str">
        <f>IF(OR(B99="",E99=""),"",IFERROR(E99+INDEX(Productos!$E$2:$E$201,MATCH(B99,Productos!$A$2:$A$201,0)),""))</f>
        <v/>
      </c>
      <c r="G99" s="14"/>
    </row>
    <row r="100" spans="1:7" x14ac:dyDescent="0.35">
      <c r="A100" s="14"/>
      <c r="B100" s="14"/>
      <c r="C100" s="14"/>
      <c r="D100" s="19"/>
      <c r="E100" s="18"/>
      <c r="F100" s="20" t="str">
        <f>IF(OR(B100="",E100=""),"",IFERROR(E100+INDEX(Productos!$E$2:$E$201,MATCH(B100,Productos!$A$2:$A$201,0)),""))</f>
        <v/>
      </c>
      <c r="G100" s="14"/>
    </row>
    <row r="101" spans="1:7" x14ac:dyDescent="0.35">
      <c r="A101" s="14"/>
      <c r="B101" s="14"/>
      <c r="C101" s="14"/>
      <c r="D101" s="19"/>
      <c r="E101" s="18"/>
      <c r="F101" s="20" t="str">
        <f>IF(OR(B101="",E101=""),"",IFERROR(E101+INDEX(Productos!$E$2:$E$201,MATCH(B101,Productos!$A$2:$A$201,0)),""))</f>
        <v/>
      </c>
      <c r="G101" s="14"/>
    </row>
    <row r="102" spans="1:7" x14ac:dyDescent="0.35">
      <c r="A102" s="14"/>
      <c r="B102" s="14"/>
      <c r="C102" s="14"/>
      <c r="D102" s="19"/>
      <c r="E102" s="18"/>
      <c r="F102" s="20" t="str">
        <f>IF(OR(B102="",E102=""),"",IFERROR(E102+INDEX(Productos!$E$2:$E$201,MATCH(B102,Productos!$A$2:$A$201,0)),""))</f>
        <v/>
      </c>
      <c r="G102" s="14"/>
    </row>
    <row r="103" spans="1:7" x14ac:dyDescent="0.35">
      <c r="A103" s="14"/>
      <c r="B103" s="14"/>
      <c r="C103" s="14"/>
      <c r="D103" s="19"/>
      <c r="E103" s="18"/>
      <c r="F103" s="20" t="str">
        <f>IF(OR(B103="",E103=""),"",IFERROR(E103+INDEX(Productos!$E$2:$E$201,MATCH(B103,Productos!$A$2:$A$201,0)),""))</f>
        <v/>
      </c>
      <c r="G103" s="14"/>
    </row>
    <row r="104" spans="1:7" x14ac:dyDescent="0.35">
      <c r="A104" s="14"/>
      <c r="B104" s="14"/>
      <c r="C104" s="14"/>
      <c r="D104" s="19"/>
      <c r="E104" s="18"/>
      <c r="F104" s="20" t="str">
        <f>IF(OR(B104="",E104=""),"",IFERROR(E104+INDEX(Productos!$E$2:$E$201,MATCH(B104,Productos!$A$2:$A$201,0)),""))</f>
        <v/>
      </c>
      <c r="G104" s="14"/>
    </row>
    <row r="105" spans="1:7" x14ac:dyDescent="0.35">
      <c r="A105" s="14"/>
      <c r="B105" s="14"/>
      <c r="C105" s="14"/>
      <c r="D105" s="19"/>
      <c r="E105" s="18"/>
      <c r="F105" s="20" t="str">
        <f>IF(OR(B105="",E105=""),"",IFERROR(E105+INDEX(Productos!$E$2:$E$201,MATCH(B105,Productos!$A$2:$A$201,0)),""))</f>
        <v/>
      </c>
      <c r="G105" s="14"/>
    </row>
    <row r="106" spans="1:7" x14ac:dyDescent="0.35">
      <c r="A106" s="14"/>
      <c r="B106" s="14"/>
      <c r="C106" s="14"/>
      <c r="D106" s="19"/>
      <c r="E106" s="18"/>
      <c r="F106" s="20" t="str">
        <f>IF(OR(B106="",E106=""),"",IFERROR(E106+INDEX(Productos!$E$2:$E$201,MATCH(B106,Productos!$A$2:$A$201,0)),""))</f>
        <v/>
      </c>
      <c r="G106" s="14"/>
    </row>
    <row r="107" spans="1:7" x14ac:dyDescent="0.35">
      <c r="A107" s="14"/>
      <c r="B107" s="14"/>
      <c r="C107" s="14"/>
      <c r="D107" s="19"/>
      <c r="E107" s="18"/>
      <c r="F107" s="20" t="str">
        <f>IF(OR(B107="",E107=""),"",IFERROR(E107+INDEX(Productos!$E$2:$E$201,MATCH(B107,Productos!$A$2:$A$201,0)),""))</f>
        <v/>
      </c>
      <c r="G107" s="14"/>
    </row>
    <row r="108" spans="1:7" x14ac:dyDescent="0.35">
      <c r="A108" s="14"/>
      <c r="B108" s="14"/>
      <c r="C108" s="14"/>
      <c r="D108" s="19"/>
      <c r="E108" s="18"/>
      <c r="F108" s="20" t="str">
        <f>IF(OR(B108="",E108=""),"",IFERROR(E108+INDEX(Productos!$E$2:$E$201,MATCH(B108,Productos!$A$2:$A$201,0)),""))</f>
        <v/>
      </c>
      <c r="G108" s="14"/>
    </row>
    <row r="109" spans="1:7" x14ac:dyDescent="0.35">
      <c r="A109" s="14"/>
      <c r="B109" s="14"/>
      <c r="C109" s="14"/>
      <c r="D109" s="19"/>
      <c r="E109" s="18"/>
      <c r="F109" s="20" t="str">
        <f>IF(OR(B109="",E109=""),"",IFERROR(E109+INDEX(Productos!$E$2:$E$201,MATCH(B109,Productos!$A$2:$A$201,0)),""))</f>
        <v/>
      </c>
      <c r="G109" s="14"/>
    </row>
    <row r="110" spans="1:7" x14ac:dyDescent="0.35">
      <c r="A110" s="14"/>
      <c r="B110" s="14"/>
      <c r="C110" s="14"/>
      <c r="D110" s="19"/>
      <c r="E110" s="18"/>
      <c r="F110" s="20" t="str">
        <f>IF(OR(B110="",E110=""),"",IFERROR(E110+INDEX(Productos!$E$2:$E$201,MATCH(B110,Productos!$A$2:$A$201,0)),""))</f>
        <v/>
      </c>
      <c r="G110" s="14"/>
    </row>
    <row r="111" spans="1:7" x14ac:dyDescent="0.35">
      <c r="A111" s="14"/>
      <c r="B111" s="14"/>
      <c r="C111" s="14"/>
      <c r="D111" s="19"/>
      <c r="E111" s="18"/>
      <c r="F111" s="20" t="str">
        <f>IF(OR(B111="",E111=""),"",IFERROR(E111+INDEX(Productos!$E$2:$E$201,MATCH(B111,Productos!$A$2:$A$201,0)),""))</f>
        <v/>
      </c>
      <c r="G111" s="14"/>
    </row>
    <row r="112" spans="1:7" x14ac:dyDescent="0.35">
      <c r="A112" s="14"/>
      <c r="B112" s="14"/>
      <c r="C112" s="14"/>
      <c r="D112" s="19"/>
      <c r="E112" s="18"/>
      <c r="F112" s="20" t="str">
        <f>IF(OR(B112="",E112=""),"",IFERROR(E112+INDEX(Productos!$E$2:$E$201,MATCH(B112,Productos!$A$2:$A$201,0)),""))</f>
        <v/>
      </c>
      <c r="G112" s="14"/>
    </row>
    <row r="113" spans="1:7" x14ac:dyDescent="0.35">
      <c r="A113" s="14"/>
      <c r="B113" s="14"/>
      <c r="C113" s="14"/>
      <c r="D113" s="19"/>
      <c r="E113" s="18"/>
      <c r="F113" s="20" t="str">
        <f>IF(OR(B113="",E113=""),"",IFERROR(E113+INDEX(Productos!$E$2:$E$201,MATCH(B113,Productos!$A$2:$A$201,0)),""))</f>
        <v/>
      </c>
      <c r="G113" s="14"/>
    </row>
    <row r="114" spans="1:7" x14ac:dyDescent="0.35">
      <c r="A114" s="14"/>
      <c r="B114" s="14"/>
      <c r="C114" s="14"/>
      <c r="D114" s="19"/>
      <c r="E114" s="18"/>
      <c r="F114" s="20" t="str">
        <f>IF(OR(B114="",E114=""),"",IFERROR(E114+INDEX(Productos!$E$2:$E$201,MATCH(B114,Productos!$A$2:$A$201,0)),""))</f>
        <v/>
      </c>
      <c r="G114" s="14"/>
    </row>
    <row r="115" spans="1:7" x14ac:dyDescent="0.35">
      <c r="A115" s="14"/>
      <c r="B115" s="14"/>
      <c r="C115" s="14"/>
      <c r="D115" s="19"/>
      <c r="E115" s="18"/>
      <c r="F115" s="20" t="str">
        <f>IF(OR(B115="",E115=""),"",IFERROR(E115+INDEX(Productos!$E$2:$E$201,MATCH(B115,Productos!$A$2:$A$201,0)),""))</f>
        <v/>
      </c>
      <c r="G115" s="14"/>
    </row>
    <row r="116" spans="1:7" x14ac:dyDescent="0.35">
      <c r="A116" s="14"/>
      <c r="B116" s="14"/>
      <c r="C116" s="14"/>
      <c r="D116" s="19"/>
      <c r="E116" s="18"/>
      <c r="F116" s="20" t="str">
        <f>IF(OR(B116="",E116=""),"",IFERROR(E116+INDEX(Productos!$E$2:$E$201,MATCH(B116,Productos!$A$2:$A$201,0)),""))</f>
        <v/>
      </c>
      <c r="G116" s="14"/>
    </row>
    <row r="117" spans="1:7" x14ac:dyDescent="0.35">
      <c r="A117" s="14"/>
      <c r="B117" s="14"/>
      <c r="C117" s="14"/>
      <c r="D117" s="19"/>
      <c r="E117" s="18"/>
      <c r="F117" s="20" t="str">
        <f>IF(OR(B117="",E117=""),"",IFERROR(E117+INDEX(Productos!$E$2:$E$201,MATCH(B117,Productos!$A$2:$A$201,0)),""))</f>
        <v/>
      </c>
      <c r="G117" s="14"/>
    </row>
    <row r="118" spans="1:7" x14ac:dyDescent="0.35">
      <c r="A118" s="14"/>
      <c r="B118" s="14"/>
      <c r="C118" s="14"/>
      <c r="D118" s="19"/>
      <c r="E118" s="18"/>
      <c r="F118" s="20" t="str">
        <f>IF(OR(B118="",E118=""),"",IFERROR(E118+INDEX(Productos!$E$2:$E$201,MATCH(B118,Productos!$A$2:$A$201,0)),""))</f>
        <v/>
      </c>
      <c r="G118" s="14"/>
    </row>
    <row r="119" spans="1:7" x14ac:dyDescent="0.35">
      <c r="A119" s="14"/>
      <c r="B119" s="14"/>
      <c r="C119" s="14"/>
      <c r="D119" s="19"/>
      <c r="E119" s="18"/>
      <c r="F119" s="20" t="str">
        <f>IF(OR(B119="",E119=""),"",IFERROR(E119+INDEX(Productos!$E$2:$E$201,MATCH(B119,Productos!$A$2:$A$201,0)),""))</f>
        <v/>
      </c>
      <c r="G119" s="14"/>
    </row>
    <row r="120" spans="1:7" x14ac:dyDescent="0.35">
      <c r="A120" s="14"/>
      <c r="B120" s="14"/>
      <c r="C120" s="14"/>
      <c r="D120" s="19"/>
      <c r="E120" s="18"/>
      <c r="F120" s="20" t="str">
        <f>IF(OR(B120="",E120=""),"",IFERROR(E120+INDEX(Productos!$E$2:$E$201,MATCH(B120,Productos!$A$2:$A$201,0)),""))</f>
        <v/>
      </c>
      <c r="G120" s="14"/>
    </row>
    <row r="121" spans="1:7" x14ac:dyDescent="0.35">
      <c r="A121" s="14"/>
      <c r="B121" s="14"/>
      <c r="C121" s="14"/>
      <c r="D121" s="19"/>
      <c r="E121" s="18"/>
      <c r="F121" s="20" t="str">
        <f>IF(OR(B121="",E121=""),"",IFERROR(E121+INDEX(Productos!$E$2:$E$201,MATCH(B121,Productos!$A$2:$A$201,0)),""))</f>
        <v/>
      </c>
      <c r="G121" s="14"/>
    </row>
    <row r="122" spans="1:7" x14ac:dyDescent="0.35">
      <c r="A122" s="14"/>
      <c r="B122" s="14"/>
      <c r="C122" s="14"/>
      <c r="D122" s="19"/>
      <c r="E122" s="18"/>
      <c r="F122" s="20" t="str">
        <f>IF(OR(B122="",E122=""),"",IFERROR(E122+INDEX(Productos!$E$2:$E$201,MATCH(B122,Productos!$A$2:$A$201,0)),""))</f>
        <v/>
      </c>
      <c r="G122" s="14"/>
    </row>
    <row r="123" spans="1:7" x14ac:dyDescent="0.35">
      <c r="A123" s="14"/>
      <c r="B123" s="14"/>
      <c r="C123" s="14"/>
      <c r="D123" s="19"/>
      <c r="E123" s="18"/>
      <c r="F123" s="20" t="str">
        <f>IF(OR(B123="",E123=""),"",IFERROR(E123+INDEX(Productos!$E$2:$E$201,MATCH(B123,Productos!$A$2:$A$201,0)),""))</f>
        <v/>
      </c>
      <c r="G123" s="14"/>
    </row>
    <row r="124" spans="1:7" x14ac:dyDescent="0.35">
      <c r="A124" s="14"/>
      <c r="B124" s="14"/>
      <c r="C124" s="14"/>
      <c r="D124" s="19"/>
      <c r="E124" s="18"/>
      <c r="F124" s="20" t="str">
        <f>IF(OR(B124="",E124=""),"",IFERROR(E124+INDEX(Productos!$E$2:$E$201,MATCH(B124,Productos!$A$2:$A$201,0)),""))</f>
        <v/>
      </c>
      <c r="G124" s="14"/>
    </row>
    <row r="125" spans="1:7" x14ac:dyDescent="0.35">
      <c r="A125" s="14"/>
      <c r="B125" s="14"/>
      <c r="C125" s="14"/>
      <c r="D125" s="19"/>
      <c r="E125" s="18"/>
      <c r="F125" s="20" t="str">
        <f>IF(OR(B125="",E125=""),"",IFERROR(E125+INDEX(Productos!$E$2:$E$201,MATCH(B125,Productos!$A$2:$A$201,0)),""))</f>
        <v/>
      </c>
      <c r="G125" s="14"/>
    </row>
    <row r="126" spans="1:7" x14ac:dyDescent="0.35">
      <c r="A126" s="14"/>
      <c r="B126" s="14"/>
      <c r="C126" s="14"/>
      <c r="D126" s="19"/>
      <c r="E126" s="18"/>
      <c r="F126" s="20" t="str">
        <f>IF(OR(B126="",E126=""),"",IFERROR(E126+INDEX(Productos!$E$2:$E$201,MATCH(B126,Productos!$A$2:$A$201,0)),""))</f>
        <v/>
      </c>
      <c r="G126" s="14"/>
    </row>
    <row r="127" spans="1:7" x14ac:dyDescent="0.35">
      <c r="A127" s="14"/>
      <c r="B127" s="14"/>
      <c r="C127" s="14"/>
      <c r="D127" s="19"/>
      <c r="E127" s="18"/>
      <c r="F127" s="20" t="str">
        <f>IF(OR(B127="",E127=""),"",IFERROR(E127+INDEX(Productos!$E$2:$E$201,MATCH(B127,Productos!$A$2:$A$201,0)),""))</f>
        <v/>
      </c>
      <c r="G127" s="14"/>
    </row>
    <row r="128" spans="1:7" x14ac:dyDescent="0.35">
      <c r="A128" s="14"/>
      <c r="B128" s="14"/>
      <c r="C128" s="14"/>
      <c r="D128" s="19"/>
      <c r="E128" s="18"/>
      <c r="F128" s="20" t="str">
        <f>IF(OR(B128="",E128=""),"",IFERROR(E128+INDEX(Productos!$E$2:$E$201,MATCH(B128,Productos!$A$2:$A$201,0)),""))</f>
        <v/>
      </c>
      <c r="G128" s="14"/>
    </row>
    <row r="129" spans="1:7" x14ac:dyDescent="0.35">
      <c r="A129" s="14"/>
      <c r="B129" s="14"/>
      <c r="C129" s="14"/>
      <c r="D129" s="19"/>
      <c r="E129" s="18"/>
      <c r="F129" s="20" t="str">
        <f>IF(OR(B129="",E129=""),"",IFERROR(E129+INDEX(Productos!$E$2:$E$201,MATCH(B129,Productos!$A$2:$A$201,0)),""))</f>
        <v/>
      </c>
      <c r="G129" s="14"/>
    </row>
    <row r="130" spans="1:7" x14ac:dyDescent="0.35">
      <c r="A130" s="14"/>
      <c r="B130" s="14"/>
      <c r="C130" s="14"/>
      <c r="D130" s="19"/>
      <c r="E130" s="18"/>
      <c r="F130" s="20" t="str">
        <f>IF(OR(B130="",E130=""),"",IFERROR(E130+INDEX(Productos!$E$2:$E$201,MATCH(B130,Productos!$A$2:$A$201,0)),""))</f>
        <v/>
      </c>
      <c r="G130" s="14"/>
    </row>
    <row r="131" spans="1:7" x14ac:dyDescent="0.35">
      <c r="A131" s="14"/>
      <c r="B131" s="14"/>
      <c r="C131" s="14"/>
      <c r="D131" s="19"/>
      <c r="E131" s="18"/>
      <c r="F131" s="20" t="str">
        <f>IF(OR(B131="",E131=""),"",IFERROR(E131+INDEX(Productos!$E$2:$E$201,MATCH(B131,Productos!$A$2:$A$201,0)),""))</f>
        <v/>
      </c>
      <c r="G131" s="14"/>
    </row>
    <row r="132" spans="1:7" x14ac:dyDescent="0.35">
      <c r="A132" s="14"/>
      <c r="B132" s="14"/>
      <c r="C132" s="14"/>
      <c r="D132" s="19"/>
      <c r="E132" s="18"/>
      <c r="F132" s="20" t="str">
        <f>IF(OR(B132="",E132=""),"",IFERROR(E132+INDEX(Productos!$E$2:$E$201,MATCH(B132,Productos!$A$2:$A$201,0)),""))</f>
        <v/>
      </c>
      <c r="G132" s="14"/>
    </row>
    <row r="133" spans="1:7" x14ac:dyDescent="0.35">
      <c r="A133" s="14"/>
      <c r="B133" s="14"/>
      <c r="C133" s="14"/>
      <c r="D133" s="19"/>
      <c r="E133" s="18"/>
      <c r="F133" s="20" t="str">
        <f>IF(OR(B133="",E133=""),"",IFERROR(E133+INDEX(Productos!$E$2:$E$201,MATCH(B133,Productos!$A$2:$A$201,0)),""))</f>
        <v/>
      </c>
      <c r="G133" s="14"/>
    </row>
    <row r="134" spans="1:7" x14ac:dyDescent="0.35">
      <c r="A134" s="14"/>
      <c r="B134" s="14"/>
      <c r="C134" s="14"/>
      <c r="D134" s="19"/>
      <c r="E134" s="18"/>
      <c r="F134" s="20" t="str">
        <f>IF(OR(B134="",E134=""),"",IFERROR(E134+INDEX(Productos!$E$2:$E$201,MATCH(B134,Productos!$A$2:$A$201,0)),""))</f>
        <v/>
      </c>
      <c r="G134" s="14"/>
    </row>
    <row r="135" spans="1:7" x14ac:dyDescent="0.35">
      <c r="A135" s="14"/>
      <c r="B135" s="14"/>
      <c r="C135" s="14"/>
      <c r="D135" s="19"/>
      <c r="E135" s="18"/>
      <c r="F135" s="20" t="str">
        <f>IF(OR(B135="",E135=""),"",IFERROR(E135+INDEX(Productos!$E$2:$E$201,MATCH(B135,Productos!$A$2:$A$201,0)),""))</f>
        <v/>
      </c>
      <c r="G135" s="14"/>
    </row>
    <row r="136" spans="1:7" x14ac:dyDescent="0.35">
      <c r="A136" s="14"/>
      <c r="B136" s="14"/>
      <c r="C136" s="14"/>
      <c r="D136" s="19"/>
      <c r="E136" s="18"/>
      <c r="F136" s="20" t="str">
        <f>IF(OR(B136="",E136=""),"",IFERROR(E136+INDEX(Productos!$E$2:$E$201,MATCH(B136,Productos!$A$2:$A$201,0)),""))</f>
        <v/>
      </c>
      <c r="G136" s="14"/>
    </row>
    <row r="137" spans="1:7" x14ac:dyDescent="0.35">
      <c r="A137" s="14"/>
      <c r="B137" s="14"/>
      <c r="C137" s="14"/>
      <c r="D137" s="19"/>
      <c r="E137" s="18"/>
      <c r="F137" s="20" t="str">
        <f>IF(OR(B137="",E137=""),"",IFERROR(E137+INDEX(Productos!$E$2:$E$201,MATCH(B137,Productos!$A$2:$A$201,0)),""))</f>
        <v/>
      </c>
      <c r="G137" s="14"/>
    </row>
    <row r="138" spans="1:7" x14ac:dyDescent="0.35">
      <c r="A138" s="14"/>
      <c r="B138" s="14"/>
      <c r="C138" s="14"/>
      <c r="D138" s="19"/>
      <c r="E138" s="18"/>
      <c r="F138" s="20" t="str">
        <f>IF(OR(B138="",E138=""),"",IFERROR(E138+INDEX(Productos!$E$2:$E$201,MATCH(B138,Productos!$A$2:$A$201,0)),""))</f>
        <v/>
      </c>
      <c r="G138" s="14"/>
    </row>
    <row r="139" spans="1:7" x14ac:dyDescent="0.35">
      <c r="A139" s="14"/>
      <c r="B139" s="14"/>
      <c r="C139" s="14"/>
      <c r="D139" s="19"/>
      <c r="E139" s="18"/>
      <c r="F139" s="20" t="str">
        <f>IF(OR(B139="",E139=""),"",IFERROR(E139+INDEX(Productos!$E$2:$E$201,MATCH(B139,Productos!$A$2:$A$201,0)),""))</f>
        <v/>
      </c>
      <c r="G139" s="14"/>
    </row>
    <row r="140" spans="1:7" x14ac:dyDescent="0.35">
      <c r="A140" s="14"/>
      <c r="B140" s="14"/>
      <c r="C140" s="14"/>
      <c r="D140" s="19"/>
      <c r="E140" s="18"/>
      <c r="F140" s="20" t="str">
        <f>IF(OR(B140="",E140=""),"",IFERROR(E140+INDEX(Productos!$E$2:$E$201,MATCH(B140,Productos!$A$2:$A$201,0)),""))</f>
        <v/>
      </c>
      <c r="G140" s="14"/>
    </row>
    <row r="141" spans="1:7" x14ac:dyDescent="0.35">
      <c r="A141" s="14"/>
      <c r="B141" s="14"/>
      <c r="C141" s="14"/>
      <c r="D141" s="19"/>
      <c r="E141" s="18"/>
      <c r="F141" s="20" t="str">
        <f>IF(OR(B141="",E141=""),"",IFERROR(E141+INDEX(Productos!$E$2:$E$201,MATCH(B141,Productos!$A$2:$A$201,0)),""))</f>
        <v/>
      </c>
      <c r="G141" s="14"/>
    </row>
    <row r="142" spans="1:7" x14ac:dyDescent="0.35">
      <c r="A142" s="14"/>
      <c r="B142" s="14"/>
      <c r="C142" s="14"/>
      <c r="D142" s="19"/>
      <c r="E142" s="18"/>
      <c r="F142" s="20" t="str">
        <f>IF(OR(B142="",E142=""),"",IFERROR(E142+INDEX(Productos!$E$2:$E$201,MATCH(B142,Productos!$A$2:$A$201,0)),""))</f>
        <v/>
      </c>
      <c r="G142" s="14"/>
    </row>
    <row r="143" spans="1:7" x14ac:dyDescent="0.35">
      <c r="A143" s="14"/>
      <c r="B143" s="14"/>
      <c r="C143" s="14"/>
      <c r="D143" s="19"/>
      <c r="E143" s="18"/>
      <c r="F143" s="20" t="str">
        <f>IF(OR(B143="",E143=""),"",IFERROR(E143+INDEX(Productos!$E$2:$E$201,MATCH(B143,Productos!$A$2:$A$201,0)),""))</f>
        <v/>
      </c>
      <c r="G143" s="14"/>
    </row>
    <row r="144" spans="1:7" x14ac:dyDescent="0.35">
      <c r="A144" s="14"/>
      <c r="B144" s="14"/>
      <c r="C144" s="14"/>
      <c r="D144" s="19"/>
      <c r="E144" s="18"/>
      <c r="F144" s="20" t="str">
        <f>IF(OR(B144="",E144=""),"",IFERROR(E144+INDEX(Productos!$E$2:$E$201,MATCH(B144,Productos!$A$2:$A$201,0)),""))</f>
        <v/>
      </c>
      <c r="G144" s="14"/>
    </row>
    <row r="145" spans="1:7" x14ac:dyDescent="0.35">
      <c r="A145" s="14"/>
      <c r="B145" s="14"/>
      <c r="C145" s="14"/>
      <c r="D145" s="19"/>
      <c r="E145" s="18"/>
      <c r="F145" s="20" t="str">
        <f>IF(OR(B145="",E145=""),"",IFERROR(E145+INDEX(Productos!$E$2:$E$201,MATCH(B145,Productos!$A$2:$A$201,0)),""))</f>
        <v/>
      </c>
      <c r="G145" s="14"/>
    </row>
    <row r="146" spans="1:7" x14ac:dyDescent="0.35">
      <c r="A146" s="14"/>
      <c r="B146" s="14"/>
      <c r="C146" s="14"/>
      <c r="D146" s="19"/>
      <c r="E146" s="18"/>
      <c r="F146" s="20" t="str">
        <f>IF(OR(B146="",E146=""),"",IFERROR(E146+INDEX(Productos!$E$2:$E$201,MATCH(B146,Productos!$A$2:$A$201,0)),""))</f>
        <v/>
      </c>
      <c r="G146" s="14"/>
    </row>
    <row r="147" spans="1:7" x14ac:dyDescent="0.35">
      <c r="A147" s="14"/>
      <c r="B147" s="14"/>
      <c r="C147" s="14"/>
      <c r="D147" s="19"/>
      <c r="E147" s="18"/>
      <c r="F147" s="20" t="str">
        <f>IF(OR(B147="",E147=""),"",IFERROR(E147+INDEX(Productos!$E$2:$E$201,MATCH(B147,Productos!$A$2:$A$201,0)),""))</f>
        <v/>
      </c>
      <c r="G147" s="14"/>
    </row>
    <row r="148" spans="1:7" x14ac:dyDescent="0.35">
      <c r="A148" s="14"/>
      <c r="B148" s="14"/>
      <c r="C148" s="14"/>
      <c r="D148" s="19"/>
      <c r="E148" s="18"/>
      <c r="F148" s="20" t="str">
        <f>IF(OR(B148="",E148=""),"",IFERROR(E148+INDEX(Productos!$E$2:$E$201,MATCH(B148,Productos!$A$2:$A$201,0)),""))</f>
        <v/>
      </c>
      <c r="G148" s="14"/>
    </row>
    <row r="149" spans="1:7" x14ac:dyDescent="0.35">
      <c r="A149" s="14"/>
      <c r="B149" s="14"/>
      <c r="C149" s="14"/>
      <c r="D149" s="19"/>
      <c r="E149" s="18"/>
      <c r="F149" s="20" t="str">
        <f>IF(OR(B149="",E149=""),"",IFERROR(E149+INDEX(Productos!$E$2:$E$201,MATCH(B149,Productos!$A$2:$A$201,0)),""))</f>
        <v/>
      </c>
      <c r="G149" s="14"/>
    </row>
    <row r="150" spans="1:7" x14ac:dyDescent="0.35">
      <c r="A150" s="14"/>
      <c r="B150" s="14"/>
      <c r="C150" s="14"/>
      <c r="D150" s="19"/>
      <c r="E150" s="18"/>
      <c r="F150" s="20" t="str">
        <f>IF(OR(B150="",E150=""),"",IFERROR(E150+INDEX(Productos!$E$2:$E$201,MATCH(B150,Productos!$A$2:$A$201,0)),""))</f>
        <v/>
      </c>
      <c r="G150" s="14"/>
    </row>
    <row r="151" spans="1:7" x14ac:dyDescent="0.35">
      <c r="A151" s="14"/>
      <c r="B151" s="14"/>
      <c r="C151" s="14"/>
      <c r="D151" s="19"/>
      <c r="E151" s="18"/>
      <c r="F151" s="20" t="str">
        <f>IF(OR(B151="",E151=""),"",IFERROR(E151+INDEX(Productos!$E$2:$E$201,MATCH(B151,Productos!$A$2:$A$201,0)),""))</f>
        <v/>
      </c>
      <c r="G151" s="14"/>
    </row>
    <row r="152" spans="1:7" x14ac:dyDescent="0.35">
      <c r="A152" s="14"/>
      <c r="B152" s="14"/>
      <c r="C152" s="14"/>
      <c r="D152" s="19"/>
      <c r="E152" s="18"/>
      <c r="F152" s="20" t="str">
        <f>IF(OR(B152="",E152=""),"",IFERROR(E152+INDEX(Productos!$E$2:$E$201,MATCH(B152,Productos!$A$2:$A$201,0)),""))</f>
        <v/>
      </c>
      <c r="G152" s="14"/>
    </row>
    <row r="153" spans="1:7" x14ac:dyDescent="0.35">
      <c r="A153" s="14"/>
      <c r="B153" s="14"/>
      <c r="C153" s="14"/>
      <c r="D153" s="19"/>
      <c r="E153" s="18"/>
      <c r="F153" s="20" t="str">
        <f>IF(OR(B153="",E153=""),"",IFERROR(E153+INDEX(Productos!$E$2:$E$201,MATCH(B153,Productos!$A$2:$A$201,0)),""))</f>
        <v/>
      </c>
      <c r="G153" s="14"/>
    </row>
    <row r="154" spans="1:7" x14ac:dyDescent="0.35">
      <c r="A154" s="14"/>
      <c r="B154" s="14"/>
      <c r="C154" s="14"/>
      <c r="D154" s="19"/>
      <c r="E154" s="18"/>
      <c r="F154" s="20" t="str">
        <f>IF(OR(B154="",E154=""),"",IFERROR(E154+INDEX(Productos!$E$2:$E$201,MATCH(B154,Productos!$A$2:$A$201,0)),""))</f>
        <v/>
      </c>
      <c r="G154" s="14"/>
    </row>
    <row r="155" spans="1:7" x14ac:dyDescent="0.35">
      <c r="A155" s="14"/>
      <c r="B155" s="14"/>
      <c r="C155" s="14"/>
      <c r="D155" s="19"/>
      <c r="E155" s="18"/>
      <c r="F155" s="20" t="str">
        <f>IF(OR(B155="",E155=""),"",IFERROR(E155+INDEX(Productos!$E$2:$E$201,MATCH(B155,Productos!$A$2:$A$201,0)),""))</f>
        <v/>
      </c>
      <c r="G155" s="14"/>
    </row>
    <row r="156" spans="1:7" x14ac:dyDescent="0.35">
      <c r="A156" s="14"/>
      <c r="B156" s="14"/>
      <c r="C156" s="14"/>
      <c r="D156" s="19"/>
      <c r="E156" s="18"/>
      <c r="F156" s="20" t="str">
        <f>IF(OR(B156="",E156=""),"",IFERROR(E156+INDEX(Productos!$E$2:$E$201,MATCH(B156,Productos!$A$2:$A$201,0)),""))</f>
        <v/>
      </c>
      <c r="G156" s="14"/>
    </row>
    <row r="157" spans="1:7" x14ac:dyDescent="0.35">
      <c r="A157" s="14"/>
      <c r="B157" s="14"/>
      <c r="C157" s="14"/>
      <c r="D157" s="19"/>
      <c r="E157" s="18"/>
      <c r="F157" s="20" t="str">
        <f>IF(OR(B157="",E157=""),"",IFERROR(E157+INDEX(Productos!$E$2:$E$201,MATCH(B157,Productos!$A$2:$A$201,0)),""))</f>
        <v/>
      </c>
      <c r="G157" s="14"/>
    </row>
    <row r="158" spans="1:7" x14ac:dyDescent="0.35">
      <c r="A158" s="14"/>
      <c r="B158" s="14"/>
      <c r="C158" s="14"/>
      <c r="D158" s="19"/>
      <c r="E158" s="18"/>
      <c r="F158" s="20" t="str">
        <f>IF(OR(B158="",E158=""),"",IFERROR(E158+INDEX(Productos!$E$2:$E$201,MATCH(B158,Productos!$A$2:$A$201,0)),""))</f>
        <v/>
      </c>
      <c r="G158" s="14"/>
    </row>
    <row r="159" spans="1:7" x14ac:dyDescent="0.35">
      <c r="A159" s="14"/>
      <c r="B159" s="14"/>
      <c r="C159" s="14"/>
      <c r="D159" s="19"/>
      <c r="E159" s="18"/>
      <c r="F159" s="20" t="str">
        <f>IF(OR(B159="",E159=""),"",IFERROR(E159+INDEX(Productos!$E$2:$E$201,MATCH(B159,Productos!$A$2:$A$201,0)),""))</f>
        <v/>
      </c>
      <c r="G159" s="14"/>
    </row>
    <row r="160" spans="1:7" x14ac:dyDescent="0.35">
      <c r="A160" s="14"/>
      <c r="B160" s="14"/>
      <c r="C160" s="14"/>
      <c r="D160" s="19"/>
      <c r="E160" s="18"/>
      <c r="F160" s="20" t="str">
        <f>IF(OR(B160="",E160=""),"",IFERROR(E160+INDEX(Productos!$E$2:$E$201,MATCH(B160,Productos!$A$2:$A$201,0)),""))</f>
        <v/>
      </c>
      <c r="G160" s="14"/>
    </row>
    <row r="161" spans="1:7" x14ac:dyDescent="0.35">
      <c r="A161" s="14"/>
      <c r="B161" s="14"/>
      <c r="C161" s="14"/>
      <c r="D161" s="19"/>
      <c r="E161" s="18"/>
      <c r="F161" s="20" t="str">
        <f>IF(OR(B161="",E161=""),"",IFERROR(E161+INDEX(Productos!$E$2:$E$201,MATCH(B161,Productos!$A$2:$A$201,0)),""))</f>
        <v/>
      </c>
      <c r="G161" s="14"/>
    </row>
    <row r="162" spans="1:7" x14ac:dyDescent="0.35">
      <c r="A162" s="14"/>
      <c r="B162" s="14"/>
      <c r="C162" s="14"/>
      <c r="D162" s="19"/>
      <c r="E162" s="18"/>
      <c r="F162" s="20" t="str">
        <f>IF(OR(B162="",E162=""),"",IFERROR(E162+INDEX(Productos!$E$2:$E$201,MATCH(B162,Productos!$A$2:$A$201,0)),""))</f>
        <v/>
      </c>
      <c r="G162" s="14"/>
    </row>
    <row r="163" spans="1:7" x14ac:dyDescent="0.35">
      <c r="A163" s="14"/>
      <c r="B163" s="14"/>
      <c r="C163" s="14"/>
      <c r="D163" s="19"/>
      <c r="E163" s="18"/>
      <c r="F163" s="20" t="str">
        <f>IF(OR(B163="",E163=""),"",IFERROR(E163+INDEX(Productos!$E$2:$E$201,MATCH(B163,Productos!$A$2:$A$201,0)),""))</f>
        <v/>
      </c>
      <c r="G163" s="14"/>
    </row>
    <row r="164" spans="1:7" x14ac:dyDescent="0.35">
      <c r="A164" s="14"/>
      <c r="B164" s="14"/>
      <c r="C164" s="14"/>
      <c r="D164" s="19"/>
      <c r="E164" s="18"/>
      <c r="F164" s="20" t="str">
        <f>IF(OR(B164="",E164=""),"",IFERROR(E164+INDEX(Productos!$E$2:$E$201,MATCH(B164,Productos!$A$2:$A$201,0)),""))</f>
        <v/>
      </c>
      <c r="G164" s="14"/>
    </row>
    <row r="165" spans="1:7" x14ac:dyDescent="0.35">
      <c r="A165" s="14"/>
      <c r="B165" s="14"/>
      <c r="C165" s="14"/>
      <c r="D165" s="19"/>
      <c r="E165" s="18"/>
      <c r="F165" s="20" t="str">
        <f>IF(OR(B165="",E165=""),"",IFERROR(E165+INDEX(Productos!$E$2:$E$201,MATCH(B165,Productos!$A$2:$A$201,0)),""))</f>
        <v/>
      </c>
      <c r="G165" s="14"/>
    </row>
    <row r="166" spans="1:7" x14ac:dyDescent="0.35">
      <c r="A166" s="14"/>
      <c r="B166" s="14"/>
      <c r="C166" s="14"/>
      <c r="D166" s="19"/>
      <c r="E166" s="18"/>
      <c r="F166" s="20" t="str">
        <f>IF(OR(B166="",E166=""),"",IFERROR(E166+INDEX(Productos!$E$2:$E$201,MATCH(B166,Productos!$A$2:$A$201,0)),""))</f>
        <v/>
      </c>
      <c r="G166" s="14"/>
    </row>
    <row r="167" spans="1:7" x14ac:dyDescent="0.35">
      <c r="A167" s="14"/>
      <c r="B167" s="14"/>
      <c r="C167" s="14"/>
      <c r="D167" s="19"/>
      <c r="E167" s="18"/>
      <c r="F167" s="20" t="str">
        <f>IF(OR(B167="",E167=""),"",IFERROR(E167+INDEX(Productos!$E$2:$E$201,MATCH(B167,Productos!$A$2:$A$201,0)),""))</f>
        <v/>
      </c>
      <c r="G167" s="14"/>
    </row>
    <row r="168" spans="1:7" x14ac:dyDescent="0.35">
      <c r="A168" s="14"/>
      <c r="B168" s="14"/>
      <c r="C168" s="14"/>
      <c r="D168" s="19"/>
      <c r="E168" s="18"/>
      <c r="F168" s="20" t="str">
        <f>IF(OR(B168="",E168=""),"",IFERROR(E168+INDEX(Productos!$E$2:$E$201,MATCH(B168,Productos!$A$2:$A$201,0)),""))</f>
        <v/>
      </c>
      <c r="G168" s="14"/>
    </row>
    <row r="169" spans="1:7" x14ac:dyDescent="0.35">
      <c r="A169" s="14"/>
      <c r="B169" s="14"/>
      <c r="C169" s="14"/>
      <c r="D169" s="19"/>
      <c r="E169" s="18"/>
      <c r="F169" s="20" t="str">
        <f>IF(OR(B169="",E169=""),"",IFERROR(E169+INDEX(Productos!$E$2:$E$201,MATCH(B169,Productos!$A$2:$A$201,0)),""))</f>
        <v/>
      </c>
      <c r="G169" s="14"/>
    </row>
    <row r="170" spans="1:7" x14ac:dyDescent="0.35">
      <c r="A170" s="14"/>
      <c r="B170" s="14"/>
      <c r="C170" s="14"/>
      <c r="D170" s="19"/>
      <c r="E170" s="18"/>
      <c r="F170" s="20" t="str">
        <f>IF(OR(B170="",E170=""),"",IFERROR(E170+INDEX(Productos!$E$2:$E$201,MATCH(B170,Productos!$A$2:$A$201,0)),""))</f>
        <v/>
      </c>
      <c r="G170" s="14"/>
    </row>
    <row r="171" spans="1:7" x14ac:dyDescent="0.35">
      <c r="A171" s="14"/>
      <c r="B171" s="14"/>
      <c r="C171" s="14"/>
      <c r="D171" s="19"/>
      <c r="E171" s="18"/>
      <c r="F171" s="20" t="str">
        <f>IF(OR(B171="",E171=""),"",IFERROR(E171+INDEX(Productos!$E$2:$E$201,MATCH(B171,Productos!$A$2:$A$201,0)),""))</f>
        <v/>
      </c>
      <c r="G171" s="14"/>
    </row>
    <row r="172" spans="1:7" x14ac:dyDescent="0.35">
      <c r="A172" s="14"/>
      <c r="B172" s="14"/>
      <c r="C172" s="14"/>
      <c r="D172" s="19"/>
      <c r="E172" s="18"/>
      <c r="F172" s="20" t="str">
        <f>IF(OR(B172="",E172=""),"",IFERROR(E172+INDEX(Productos!$E$2:$E$201,MATCH(B172,Productos!$A$2:$A$201,0)),""))</f>
        <v/>
      </c>
      <c r="G172" s="14"/>
    </row>
    <row r="173" spans="1:7" x14ac:dyDescent="0.35">
      <c r="A173" s="14"/>
      <c r="B173" s="14"/>
      <c r="C173" s="14"/>
      <c r="D173" s="19"/>
      <c r="E173" s="18"/>
      <c r="F173" s="20" t="str">
        <f>IF(OR(B173="",E173=""),"",IFERROR(E173+INDEX(Productos!$E$2:$E$201,MATCH(B173,Productos!$A$2:$A$201,0)),""))</f>
        <v/>
      </c>
      <c r="G173" s="14"/>
    </row>
    <row r="174" spans="1:7" x14ac:dyDescent="0.35">
      <c r="A174" s="14"/>
      <c r="B174" s="14"/>
      <c r="C174" s="14"/>
      <c r="D174" s="19"/>
      <c r="E174" s="18"/>
      <c r="F174" s="20" t="str">
        <f>IF(OR(B174="",E174=""),"",IFERROR(E174+INDEX(Productos!$E$2:$E$201,MATCH(B174,Productos!$A$2:$A$201,0)),""))</f>
        <v/>
      </c>
      <c r="G174" s="14"/>
    </row>
    <row r="175" spans="1:7" x14ac:dyDescent="0.35">
      <c r="A175" s="14"/>
      <c r="B175" s="14"/>
      <c r="C175" s="14"/>
      <c r="D175" s="19"/>
      <c r="E175" s="18"/>
      <c r="F175" s="20" t="str">
        <f>IF(OR(B175="",E175=""),"",IFERROR(E175+INDEX(Productos!$E$2:$E$201,MATCH(B175,Productos!$A$2:$A$201,0)),""))</f>
        <v/>
      </c>
      <c r="G175" s="14"/>
    </row>
    <row r="176" spans="1:7" x14ac:dyDescent="0.35">
      <c r="A176" s="14"/>
      <c r="B176" s="14"/>
      <c r="C176" s="14"/>
      <c r="D176" s="19"/>
      <c r="E176" s="18"/>
      <c r="F176" s="20" t="str">
        <f>IF(OR(B176="",E176=""),"",IFERROR(E176+INDEX(Productos!$E$2:$E$201,MATCH(B176,Productos!$A$2:$A$201,0)),""))</f>
        <v/>
      </c>
      <c r="G176" s="14"/>
    </row>
    <row r="177" spans="1:7" x14ac:dyDescent="0.35">
      <c r="A177" s="14"/>
      <c r="B177" s="14"/>
      <c r="C177" s="14"/>
      <c r="D177" s="19"/>
      <c r="E177" s="18"/>
      <c r="F177" s="20" t="str">
        <f>IF(OR(B177="",E177=""),"",IFERROR(E177+INDEX(Productos!$E$2:$E$201,MATCH(B177,Productos!$A$2:$A$201,0)),""))</f>
        <v/>
      </c>
      <c r="G177" s="14"/>
    </row>
    <row r="178" spans="1:7" x14ac:dyDescent="0.35">
      <c r="A178" s="14"/>
      <c r="B178" s="14"/>
      <c r="C178" s="14"/>
      <c r="D178" s="19"/>
      <c r="E178" s="18"/>
      <c r="F178" s="20" t="str">
        <f>IF(OR(B178="",E178=""),"",IFERROR(E178+INDEX(Productos!$E$2:$E$201,MATCH(B178,Productos!$A$2:$A$201,0)),""))</f>
        <v/>
      </c>
      <c r="G178" s="14"/>
    </row>
    <row r="179" spans="1:7" x14ac:dyDescent="0.35">
      <c r="A179" s="14"/>
      <c r="B179" s="14"/>
      <c r="C179" s="14"/>
      <c r="D179" s="19"/>
      <c r="E179" s="18"/>
      <c r="F179" s="20" t="str">
        <f>IF(OR(B179="",E179=""),"",IFERROR(E179+INDEX(Productos!$E$2:$E$201,MATCH(B179,Productos!$A$2:$A$201,0)),""))</f>
        <v/>
      </c>
      <c r="G179" s="14"/>
    </row>
    <row r="180" spans="1:7" x14ac:dyDescent="0.35">
      <c r="A180" s="14"/>
      <c r="B180" s="14"/>
      <c r="C180" s="14"/>
      <c r="D180" s="19"/>
      <c r="E180" s="18"/>
      <c r="F180" s="20" t="str">
        <f>IF(OR(B180="",E180=""),"",IFERROR(E180+INDEX(Productos!$E$2:$E$201,MATCH(B180,Productos!$A$2:$A$201,0)),""))</f>
        <v/>
      </c>
      <c r="G180" s="14"/>
    </row>
    <row r="181" spans="1:7" x14ac:dyDescent="0.35">
      <c r="A181" s="14"/>
      <c r="B181" s="14"/>
      <c r="C181" s="14"/>
      <c r="D181" s="19"/>
      <c r="E181" s="18"/>
      <c r="F181" s="20" t="str">
        <f>IF(OR(B181="",E181=""),"",IFERROR(E181+INDEX(Productos!$E$2:$E$201,MATCH(B181,Productos!$A$2:$A$201,0)),""))</f>
        <v/>
      </c>
      <c r="G181" s="14"/>
    </row>
    <row r="182" spans="1:7" x14ac:dyDescent="0.35">
      <c r="A182" s="14"/>
      <c r="B182" s="14"/>
      <c r="C182" s="14"/>
      <c r="D182" s="19"/>
      <c r="E182" s="18"/>
      <c r="F182" s="20" t="str">
        <f>IF(OR(B182="",E182=""),"",IFERROR(E182+INDEX(Productos!$E$2:$E$201,MATCH(B182,Productos!$A$2:$A$201,0)),""))</f>
        <v/>
      </c>
      <c r="G182" s="14"/>
    </row>
    <row r="183" spans="1:7" x14ac:dyDescent="0.35">
      <c r="A183" s="14"/>
      <c r="B183" s="14"/>
      <c r="C183" s="14"/>
      <c r="D183" s="19"/>
      <c r="E183" s="18"/>
      <c r="F183" s="20" t="str">
        <f>IF(OR(B183="",E183=""),"",IFERROR(E183+INDEX(Productos!$E$2:$E$201,MATCH(B183,Productos!$A$2:$A$201,0)),""))</f>
        <v/>
      </c>
      <c r="G183" s="14"/>
    </row>
    <row r="184" spans="1:7" x14ac:dyDescent="0.35">
      <c r="A184" s="14"/>
      <c r="B184" s="14"/>
      <c r="C184" s="14"/>
      <c r="D184" s="19"/>
      <c r="E184" s="18"/>
      <c r="F184" s="20" t="str">
        <f>IF(OR(B184="",E184=""),"",IFERROR(E184+INDEX(Productos!$E$2:$E$201,MATCH(B184,Productos!$A$2:$A$201,0)),""))</f>
        <v/>
      </c>
      <c r="G184" s="14"/>
    </row>
    <row r="185" spans="1:7" x14ac:dyDescent="0.35">
      <c r="A185" s="14"/>
      <c r="B185" s="14"/>
      <c r="C185" s="14"/>
      <c r="D185" s="19"/>
      <c r="E185" s="18"/>
      <c r="F185" s="20" t="str">
        <f>IF(OR(B185="",E185=""),"",IFERROR(E185+INDEX(Productos!$E$2:$E$201,MATCH(B185,Productos!$A$2:$A$201,0)),""))</f>
        <v/>
      </c>
      <c r="G185" s="14"/>
    </row>
    <row r="186" spans="1:7" x14ac:dyDescent="0.35">
      <c r="A186" s="14"/>
      <c r="B186" s="14"/>
      <c r="C186" s="14"/>
      <c r="D186" s="19"/>
      <c r="E186" s="18"/>
      <c r="F186" s="20" t="str">
        <f>IF(OR(B186="",E186=""),"",IFERROR(E186+INDEX(Productos!$E$2:$E$201,MATCH(B186,Productos!$A$2:$A$201,0)),""))</f>
        <v/>
      </c>
      <c r="G186" s="14"/>
    </row>
    <row r="187" spans="1:7" x14ac:dyDescent="0.35">
      <c r="A187" s="14"/>
      <c r="B187" s="14"/>
      <c r="C187" s="14"/>
      <c r="D187" s="19"/>
      <c r="E187" s="18"/>
      <c r="F187" s="20" t="str">
        <f>IF(OR(B187="",E187=""),"",IFERROR(E187+INDEX(Productos!$E$2:$E$201,MATCH(B187,Productos!$A$2:$A$201,0)),""))</f>
        <v/>
      </c>
      <c r="G187" s="14"/>
    </row>
    <row r="188" spans="1:7" x14ac:dyDescent="0.35">
      <c r="A188" s="14"/>
      <c r="B188" s="14"/>
      <c r="C188" s="14"/>
      <c r="D188" s="19"/>
      <c r="E188" s="18"/>
      <c r="F188" s="20" t="str">
        <f>IF(OR(B188="",E188=""),"",IFERROR(E188+INDEX(Productos!$E$2:$E$201,MATCH(B188,Productos!$A$2:$A$201,0)),""))</f>
        <v/>
      </c>
      <c r="G188" s="14"/>
    </row>
    <row r="189" spans="1:7" x14ac:dyDescent="0.35">
      <c r="A189" s="14"/>
      <c r="B189" s="14"/>
      <c r="C189" s="14"/>
      <c r="D189" s="19"/>
      <c r="E189" s="18"/>
      <c r="F189" s="20" t="str">
        <f>IF(OR(B189="",E189=""),"",IFERROR(E189+INDEX(Productos!$E$2:$E$201,MATCH(B189,Productos!$A$2:$A$201,0)),""))</f>
        <v/>
      </c>
      <c r="G189" s="14"/>
    </row>
    <row r="190" spans="1:7" x14ac:dyDescent="0.35">
      <c r="A190" s="14"/>
      <c r="B190" s="14"/>
      <c r="C190" s="14"/>
      <c r="D190" s="19"/>
      <c r="E190" s="18"/>
      <c r="F190" s="20" t="str">
        <f>IF(OR(B190="",E190=""),"",IFERROR(E190+INDEX(Productos!$E$2:$E$201,MATCH(B190,Productos!$A$2:$A$201,0)),""))</f>
        <v/>
      </c>
      <c r="G190" s="14"/>
    </row>
    <row r="191" spans="1:7" x14ac:dyDescent="0.35">
      <c r="A191" s="14"/>
      <c r="B191" s="14"/>
      <c r="C191" s="14"/>
      <c r="D191" s="19"/>
      <c r="E191" s="18"/>
      <c r="F191" s="20" t="str">
        <f>IF(OR(B191="",E191=""),"",IFERROR(E191+INDEX(Productos!$E$2:$E$201,MATCH(B191,Productos!$A$2:$A$201,0)),""))</f>
        <v/>
      </c>
      <c r="G191" s="14"/>
    </row>
    <row r="192" spans="1:7" x14ac:dyDescent="0.35">
      <c r="A192" s="14"/>
      <c r="B192" s="14"/>
      <c r="C192" s="14"/>
      <c r="D192" s="19"/>
      <c r="E192" s="18"/>
      <c r="F192" s="20" t="str">
        <f>IF(OR(B192="",E192=""),"",IFERROR(E192+INDEX(Productos!$E$2:$E$201,MATCH(B192,Productos!$A$2:$A$201,0)),""))</f>
        <v/>
      </c>
      <c r="G192" s="14"/>
    </row>
    <row r="193" spans="1:7" x14ac:dyDescent="0.35">
      <c r="A193" s="14"/>
      <c r="B193" s="14"/>
      <c r="C193" s="14"/>
      <c r="D193" s="19"/>
      <c r="E193" s="18"/>
      <c r="F193" s="20" t="str">
        <f>IF(OR(B193="",E193=""),"",IFERROR(E193+INDEX(Productos!$E$2:$E$201,MATCH(B193,Productos!$A$2:$A$201,0)),""))</f>
        <v/>
      </c>
      <c r="G193" s="14"/>
    </row>
    <row r="194" spans="1:7" x14ac:dyDescent="0.35">
      <c r="A194" s="14"/>
      <c r="B194" s="14"/>
      <c r="C194" s="14"/>
      <c r="D194" s="19"/>
      <c r="E194" s="18"/>
      <c r="F194" s="20" t="str">
        <f>IF(OR(B194="",E194=""),"",IFERROR(E194+INDEX(Productos!$E$2:$E$201,MATCH(B194,Productos!$A$2:$A$201,0)),""))</f>
        <v/>
      </c>
      <c r="G194" s="14"/>
    </row>
    <row r="195" spans="1:7" x14ac:dyDescent="0.35">
      <c r="A195" s="14"/>
      <c r="B195" s="14"/>
      <c r="C195" s="14"/>
      <c r="D195" s="19"/>
      <c r="E195" s="18"/>
      <c r="F195" s="20" t="str">
        <f>IF(OR(B195="",E195=""),"",IFERROR(E195+INDEX(Productos!$E$2:$E$201,MATCH(B195,Productos!$A$2:$A$201,0)),""))</f>
        <v/>
      </c>
      <c r="G195" s="14"/>
    </row>
    <row r="196" spans="1:7" x14ac:dyDescent="0.35">
      <c r="A196" s="14"/>
      <c r="B196" s="14"/>
      <c r="C196" s="14"/>
      <c r="D196" s="19"/>
      <c r="E196" s="18"/>
      <c r="F196" s="20" t="str">
        <f>IF(OR(B196="",E196=""),"",IFERROR(E196+INDEX(Productos!$E$2:$E$201,MATCH(B196,Productos!$A$2:$A$201,0)),""))</f>
        <v/>
      </c>
      <c r="G196" s="14"/>
    </row>
    <row r="197" spans="1:7" x14ac:dyDescent="0.35">
      <c r="A197" s="14"/>
      <c r="B197" s="14"/>
      <c r="C197" s="14"/>
      <c r="D197" s="19"/>
      <c r="E197" s="18"/>
      <c r="F197" s="20" t="str">
        <f>IF(OR(B197="",E197=""),"",IFERROR(E197+INDEX(Productos!$E$2:$E$201,MATCH(B197,Productos!$A$2:$A$201,0)),""))</f>
        <v/>
      </c>
      <c r="G197" s="14"/>
    </row>
    <row r="198" spans="1:7" x14ac:dyDescent="0.35">
      <c r="A198" s="14"/>
      <c r="B198" s="14"/>
      <c r="C198" s="14"/>
      <c r="D198" s="19"/>
      <c r="E198" s="18"/>
      <c r="F198" s="20" t="str">
        <f>IF(OR(B198="",E198=""),"",IFERROR(E198+INDEX(Productos!$E$2:$E$201,MATCH(B198,Productos!$A$2:$A$201,0)),""))</f>
        <v/>
      </c>
      <c r="G198" s="14"/>
    </row>
    <row r="199" spans="1:7" x14ac:dyDescent="0.35">
      <c r="A199" s="14"/>
      <c r="B199" s="14"/>
      <c r="C199" s="14"/>
      <c r="D199" s="19"/>
      <c r="E199" s="18"/>
      <c r="F199" s="20" t="str">
        <f>IF(OR(B199="",E199=""),"",IFERROR(E199+INDEX(Productos!$E$2:$E$201,MATCH(B199,Productos!$A$2:$A$201,0)),""))</f>
        <v/>
      </c>
      <c r="G199" s="14"/>
    </row>
    <row r="200" spans="1:7" x14ac:dyDescent="0.35">
      <c r="A200" s="14"/>
      <c r="B200" s="14"/>
      <c r="C200" s="14"/>
      <c r="D200" s="19"/>
      <c r="E200" s="18"/>
      <c r="F200" s="20" t="str">
        <f>IF(OR(B200="",E200=""),"",IFERROR(E200+INDEX(Productos!$E$2:$E$201,MATCH(B200,Productos!$A$2:$A$201,0)),""))</f>
        <v/>
      </c>
      <c r="G200" s="14"/>
    </row>
    <row r="201" spans="1:7" x14ac:dyDescent="0.35">
      <c r="A201" s="14"/>
      <c r="B201" s="14"/>
      <c r="C201" s="14"/>
      <c r="D201" s="19"/>
      <c r="E201" s="18"/>
      <c r="F201" s="20" t="str">
        <f>IF(OR(B201="",E201=""),"",IFERROR(E201+INDEX(Productos!$E$2:$E$201,MATCH(B201,Productos!$A$2:$A$201,0)),""))</f>
        <v/>
      </c>
      <c r="G201" s="14"/>
    </row>
    <row r="202" spans="1:7" x14ac:dyDescent="0.35">
      <c r="A202" s="14"/>
      <c r="B202" s="14"/>
      <c r="C202" s="14"/>
      <c r="D202" s="19"/>
      <c r="E202" s="18"/>
      <c r="F202" s="20" t="str">
        <f>IF(OR(B202="",E202=""),"",IFERROR(E202+INDEX(Productos!$E$2:$E$201,MATCH(B202,Productos!$A$2:$A$201,0)),""))</f>
        <v/>
      </c>
      <c r="G202" s="14"/>
    </row>
    <row r="203" spans="1:7" x14ac:dyDescent="0.35">
      <c r="A203" s="14"/>
      <c r="B203" s="14"/>
      <c r="C203" s="14"/>
      <c r="D203" s="19"/>
      <c r="E203" s="18"/>
      <c r="F203" s="20" t="str">
        <f>IF(OR(B203="",E203=""),"",IFERROR(E203+INDEX(Productos!$E$2:$E$201,MATCH(B203,Productos!$A$2:$A$201,0)),""))</f>
        <v/>
      </c>
      <c r="G203" s="14"/>
    </row>
    <row r="204" spans="1:7" x14ac:dyDescent="0.35">
      <c r="A204" s="14"/>
      <c r="B204" s="14"/>
      <c r="C204" s="14"/>
      <c r="D204" s="19"/>
      <c r="E204" s="18"/>
      <c r="F204" s="20" t="str">
        <f>IF(OR(B204="",E204=""),"",IFERROR(E204+INDEX(Productos!$E$2:$E$201,MATCH(B204,Productos!$A$2:$A$201,0)),""))</f>
        <v/>
      </c>
      <c r="G204" s="14"/>
    </row>
    <row r="205" spans="1:7" x14ac:dyDescent="0.35">
      <c r="A205" s="14"/>
      <c r="B205" s="14"/>
      <c r="C205" s="14"/>
      <c r="D205" s="19"/>
      <c r="E205" s="18"/>
      <c r="F205" s="20" t="str">
        <f>IF(OR(B205="",E205=""),"",IFERROR(E205+INDEX(Productos!$E$2:$E$201,MATCH(B205,Productos!$A$2:$A$201,0)),""))</f>
        <v/>
      </c>
      <c r="G205" s="14"/>
    </row>
    <row r="206" spans="1:7" x14ac:dyDescent="0.35">
      <c r="A206" s="14"/>
      <c r="B206" s="14"/>
      <c r="C206" s="14"/>
      <c r="D206" s="19"/>
      <c r="E206" s="18"/>
      <c r="F206" s="20" t="str">
        <f>IF(OR(B206="",E206=""),"",IFERROR(E206+INDEX(Productos!$E$2:$E$201,MATCH(B206,Productos!$A$2:$A$201,0)),""))</f>
        <v/>
      </c>
      <c r="G206" s="14"/>
    </row>
    <row r="207" spans="1:7" x14ac:dyDescent="0.35">
      <c r="A207" s="14"/>
      <c r="B207" s="14"/>
      <c r="C207" s="14"/>
      <c r="D207" s="19"/>
      <c r="E207" s="18"/>
      <c r="F207" s="20" t="str">
        <f>IF(OR(B207="",E207=""),"",IFERROR(E207+INDEX(Productos!$E$2:$E$201,MATCH(B207,Productos!$A$2:$A$201,0)),""))</f>
        <v/>
      </c>
      <c r="G207" s="14"/>
    </row>
    <row r="208" spans="1:7" x14ac:dyDescent="0.35">
      <c r="A208" s="14"/>
      <c r="B208" s="14"/>
      <c r="C208" s="14"/>
      <c r="D208" s="19"/>
      <c r="E208" s="18"/>
      <c r="F208" s="20" t="str">
        <f>IF(OR(B208="",E208=""),"",IFERROR(E208+INDEX(Productos!$E$2:$E$201,MATCH(B208,Productos!$A$2:$A$201,0)),""))</f>
        <v/>
      </c>
      <c r="G208" s="14"/>
    </row>
    <row r="209" spans="1:7" x14ac:dyDescent="0.35">
      <c r="A209" s="14"/>
      <c r="B209" s="14"/>
      <c r="C209" s="14"/>
      <c r="D209" s="19"/>
      <c r="E209" s="18"/>
      <c r="F209" s="20" t="str">
        <f>IF(OR(B209="",E209=""),"",IFERROR(E209+INDEX(Productos!$E$2:$E$201,MATCH(B209,Productos!$A$2:$A$201,0)),""))</f>
        <v/>
      </c>
      <c r="G209" s="14"/>
    </row>
    <row r="210" spans="1:7" x14ac:dyDescent="0.35">
      <c r="A210" s="14"/>
      <c r="B210" s="14"/>
      <c r="C210" s="14"/>
      <c r="D210" s="19"/>
      <c r="E210" s="18"/>
      <c r="F210" s="20" t="str">
        <f>IF(OR(B210="",E210=""),"",IFERROR(E210+INDEX(Productos!$E$2:$E$201,MATCH(B210,Productos!$A$2:$A$201,0)),""))</f>
        <v/>
      </c>
      <c r="G210" s="14"/>
    </row>
    <row r="211" spans="1:7" x14ac:dyDescent="0.35">
      <c r="A211" s="14"/>
      <c r="B211" s="14"/>
      <c r="C211" s="14"/>
      <c r="D211" s="19"/>
      <c r="E211" s="18"/>
      <c r="F211" s="20" t="str">
        <f>IF(OR(B211="",E211=""),"",IFERROR(E211+INDEX(Productos!$E$2:$E$201,MATCH(B211,Productos!$A$2:$A$201,0)),""))</f>
        <v/>
      </c>
      <c r="G211" s="14"/>
    </row>
    <row r="212" spans="1:7" x14ac:dyDescent="0.35">
      <c r="A212" s="14"/>
      <c r="B212" s="14"/>
      <c r="C212" s="14"/>
      <c r="D212" s="19"/>
      <c r="E212" s="18"/>
      <c r="F212" s="20" t="str">
        <f>IF(OR(B212="",E212=""),"",IFERROR(E212+INDEX(Productos!$E$2:$E$201,MATCH(B212,Productos!$A$2:$A$201,0)),""))</f>
        <v/>
      </c>
      <c r="G212" s="14"/>
    </row>
    <row r="213" spans="1:7" x14ac:dyDescent="0.35">
      <c r="A213" s="14"/>
      <c r="B213" s="14"/>
      <c r="C213" s="14"/>
      <c r="D213" s="19"/>
      <c r="E213" s="18"/>
      <c r="F213" s="20" t="str">
        <f>IF(OR(B213="",E213=""),"",IFERROR(E213+INDEX(Productos!$E$2:$E$201,MATCH(B213,Productos!$A$2:$A$201,0)),""))</f>
        <v/>
      </c>
      <c r="G213" s="14"/>
    </row>
    <row r="214" spans="1:7" x14ac:dyDescent="0.35">
      <c r="A214" s="14"/>
      <c r="B214" s="14"/>
      <c r="C214" s="14"/>
      <c r="D214" s="19"/>
      <c r="E214" s="18"/>
      <c r="F214" s="20" t="str">
        <f>IF(OR(B214="",E214=""),"",IFERROR(E214+INDEX(Productos!$E$2:$E$201,MATCH(B214,Productos!$A$2:$A$201,0)),""))</f>
        <v/>
      </c>
      <c r="G214" s="14"/>
    </row>
    <row r="215" spans="1:7" x14ac:dyDescent="0.35">
      <c r="A215" s="14"/>
      <c r="B215" s="14"/>
      <c r="C215" s="14"/>
      <c r="D215" s="19"/>
      <c r="E215" s="18"/>
      <c r="F215" s="20" t="str">
        <f>IF(OR(B215="",E215=""),"",IFERROR(E215+INDEX(Productos!$E$2:$E$201,MATCH(B215,Productos!$A$2:$A$201,0)),""))</f>
        <v/>
      </c>
      <c r="G215" s="14"/>
    </row>
    <row r="216" spans="1:7" x14ac:dyDescent="0.35">
      <c r="A216" s="14"/>
      <c r="B216" s="14"/>
      <c r="C216" s="14"/>
      <c r="D216" s="19"/>
      <c r="E216" s="18"/>
      <c r="F216" s="20" t="str">
        <f>IF(OR(B216="",E216=""),"",IFERROR(E216+INDEX(Productos!$E$2:$E$201,MATCH(B216,Productos!$A$2:$A$201,0)),""))</f>
        <v/>
      </c>
      <c r="G216" s="14"/>
    </row>
    <row r="217" spans="1:7" x14ac:dyDescent="0.35">
      <c r="A217" s="14"/>
      <c r="B217" s="14"/>
      <c r="C217" s="14"/>
      <c r="D217" s="19"/>
      <c r="E217" s="18"/>
      <c r="F217" s="20" t="str">
        <f>IF(OR(B217="",E217=""),"",IFERROR(E217+INDEX(Productos!$E$2:$E$201,MATCH(B217,Productos!$A$2:$A$201,0)),""))</f>
        <v/>
      </c>
      <c r="G217" s="14"/>
    </row>
    <row r="218" spans="1:7" x14ac:dyDescent="0.35">
      <c r="A218" s="14"/>
      <c r="B218" s="14"/>
      <c r="C218" s="14"/>
      <c r="D218" s="19"/>
      <c r="E218" s="18"/>
      <c r="F218" s="20" t="str">
        <f>IF(OR(B218="",E218=""),"",IFERROR(E218+INDEX(Productos!$E$2:$E$201,MATCH(B218,Productos!$A$2:$A$201,0)),""))</f>
        <v/>
      </c>
      <c r="G218" s="14"/>
    </row>
    <row r="219" spans="1:7" x14ac:dyDescent="0.35">
      <c r="A219" s="14"/>
      <c r="B219" s="14"/>
      <c r="C219" s="14"/>
      <c r="D219" s="19"/>
      <c r="E219" s="18"/>
      <c r="F219" s="20" t="str">
        <f>IF(OR(B219="",E219=""),"",IFERROR(E219+INDEX(Productos!$E$2:$E$201,MATCH(B219,Productos!$A$2:$A$201,0)),""))</f>
        <v/>
      </c>
      <c r="G219" s="14"/>
    </row>
    <row r="220" spans="1:7" x14ac:dyDescent="0.35">
      <c r="A220" s="14"/>
      <c r="B220" s="14"/>
      <c r="C220" s="14"/>
      <c r="D220" s="19"/>
      <c r="E220" s="18"/>
      <c r="F220" s="20" t="str">
        <f>IF(OR(B220="",E220=""),"",IFERROR(E220+INDEX(Productos!$E$2:$E$201,MATCH(B220,Productos!$A$2:$A$201,0)),""))</f>
        <v/>
      </c>
      <c r="G220" s="14"/>
    </row>
    <row r="221" spans="1:7" x14ac:dyDescent="0.35">
      <c r="A221" s="14"/>
      <c r="B221" s="14"/>
      <c r="C221" s="14"/>
      <c r="D221" s="19"/>
      <c r="E221" s="18"/>
      <c r="F221" s="20" t="str">
        <f>IF(OR(B221="",E221=""),"",IFERROR(E221+INDEX(Productos!$E$2:$E$201,MATCH(B221,Productos!$A$2:$A$201,0)),""))</f>
        <v/>
      </c>
      <c r="G221" s="14"/>
    </row>
    <row r="222" spans="1:7" x14ac:dyDescent="0.35">
      <c r="A222" s="14"/>
      <c r="B222" s="14"/>
      <c r="C222" s="14"/>
      <c r="D222" s="19"/>
      <c r="E222" s="18"/>
      <c r="F222" s="20" t="str">
        <f>IF(OR(B222="",E222=""),"",IFERROR(E222+INDEX(Productos!$E$2:$E$201,MATCH(B222,Productos!$A$2:$A$201,0)),""))</f>
        <v/>
      </c>
      <c r="G222" s="14"/>
    </row>
    <row r="223" spans="1:7" x14ac:dyDescent="0.35">
      <c r="A223" s="14"/>
      <c r="B223" s="14"/>
      <c r="C223" s="14"/>
      <c r="D223" s="19"/>
      <c r="E223" s="18"/>
      <c r="F223" s="20" t="str">
        <f>IF(OR(B223="",E223=""),"",IFERROR(E223+INDEX(Productos!$E$2:$E$201,MATCH(B223,Productos!$A$2:$A$201,0)),""))</f>
        <v/>
      </c>
      <c r="G223" s="14"/>
    </row>
    <row r="224" spans="1:7" x14ac:dyDescent="0.35">
      <c r="A224" s="14"/>
      <c r="B224" s="14"/>
      <c r="C224" s="14"/>
      <c r="D224" s="19"/>
      <c r="E224" s="18"/>
      <c r="F224" s="20" t="str">
        <f>IF(OR(B224="",E224=""),"",IFERROR(E224+INDEX(Productos!$E$2:$E$201,MATCH(B224,Productos!$A$2:$A$201,0)),""))</f>
        <v/>
      </c>
      <c r="G224" s="14"/>
    </row>
    <row r="225" spans="1:7" x14ac:dyDescent="0.35">
      <c r="A225" s="14"/>
      <c r="B225" s="14"/>
      <c r="C225" s="14"/>
      <c r="D225" s="19"/>
      <c r="E225" s="18"/>
      <c r="F225" s="20" t="str">
        <f>IF(OR(B225="",E225=""),"",IFERROR(E225+INDEX(Productos!$E$2:$E$201,MATCH(B225,Productos!$A$2:$A$201,0)),""))</f>
        <v/>
      </c>
      <c r="G225" s="14"/>
    </row>
    <row r="226" spans="1:7" x14ac:dyDescent="0.35">
      <c r="A226" s="14"/>
      <c r="B226" s="14"/>
      <c r="C226" s="14"/>
      <c r="D226" s="19"/>
      <c r="E226" s="18"/>
      <c r="F226" s="20" t="str">
        <f>IF(OR(B226="",E226=""),"",IFERROR(E226+INDEX(Productos!$E$2:$E$201,MATCH(B226,Productos!$A$2:$A$201,0)),""))</f>
        <v/>
      </c>
      <c r="G226" s="14"/>
    </row>
    <row r="227" spans="1:7" x14ac:dyDescent="0.35">
      <c r="A227" s="14"/>
      <c r="B227" s="14"/>
      <c r="C227" s="14"/>
      <c r="D227" s="19"/>
      <c r="E227" s="18"/>
      <c r="F227" s="20" t="str">
        <f>IF(OR(B227="",E227=""),"",IFERROR(E227+INDEX(Productos!$E$2:$E$201,MATCH(B227,Productos!$A$2:$A$201,0)),""))</f>
        <v/>
      </c>
      <c r="G227" s="14"/>
    </row>
    <row r="228" spans="1:7" x14ac:dyDescent="0.35">
      <c r="A228" s="14"/>
      <c r="B228" s="14"/>
      <c r="C228" s="14"/>
      <c r="D228" s="19"/>
      <c r="E228" s="18"/>
      <c r="F228" s="20" t="str">
        <f>IF(OR(B228="",E228=""),"",IFERROR(E228+INDEX(Productos!$E$2:$E$201,MATCH(B228,Productos!$A$2:$A$201,0)),""))</f>
        <v/>
      </c>
      <c r="G228" s="14"/>
    </row>
    <row r="229" spans="1:7" x14ac:dyDescent="0.35">
      <c r="A229" s="14"/>
      <c r="B229" s="14"/>
      <c r="C229" s="14"/>
      <c r="D229" s="19"/>
      <c r="E229" s="18"/>
      <c r="F229" s="20" t="str">
        <f>IF(OR(B229="",E229=""),"",IFERROR(E229+INDEX(Productos!$E$2:$E$201,MATCH(B229,Productos!$A$2:$A$201,0)),""))</f>
        <v/>
      </c>
      <c r="G229" s="14"/>
    </row>
    <row r="230" spans="1:7" x14ac:dyDescent="0.35">
      <c r="A230" s="14"/>
      <c r="B230" s="14"/>
      <c r="C230" s="14"/>
      <c r="D230" s="19"/>
      <c r="E230" s="18"/>
      <c r="F230" s="20" t="str">
        <f>IF(OR(B230="",E230=""),"",IFERROR(E230+INDEX(Productos!$E$2:$E$201,MATCH(B230,Productos!$A$2:$A$201,0)),""))</f>
        <v/>
      </c>
      <c r="G230" s="14"/>
    </row>
    <row r="231" spans="1:7" x14ac:dyDescent="0.35">
      <c r="A231" s="14"/>
      <c r="B231" s="14"/>
      <c r="C231" s="14"/>
      <c r="D231" s="19"/>
      <c r="E231" s="18"/>
      <c r="F231" s="20" t="str">
        <f>IF(OR(B231="",E231=""),"",IFERROR(E231+INDEX(Productos!$E$2:$E$201,MATCH(B231,Productos!$A$2:$A$201,0)),""))</f>
        <v/>
      </c>
      <c r="G231" s="14"/>
    </row>
    <row r="232" spans="1:7" x14ac:dyDescent="0.35">
      <c r="A232" s="14"/>
      <c r="B232" s="14"/>
      <c r="C232" s="14"/>
      <c r="D232" s="19"/>
      <c r="E232" s="18"/>
      <c r="F232" s="20" t="str">
        <f>IF(OR(B232="",E232=""),"",IFERROR(E232+INDEX(Productos!$E$2:$E$201,MATCH(B232,Productos!$A$2:$A$201,0)),""))</f>
        <v/>
      </c>
      <c r="G232" s="14"/>
    </row>
    <row r="233" spans="1:7" x14ac:dyDescent="0.35">
      <c r="A233" s="14"/>
      <c r="B233" s="14"/>
      <c r="C233" s="14"/>
      <c r="D233" s="19"/>
      <c r="E233" s="18"/>
      <c r="F233" s="20" t="str">
        <f>IF(OR(B233="",E233=""),"",IFERROR(E233+INDEX(Productos!$E$2:$E$201,MATCH(B233,Productos!$A$2:$A$201,0)),""))</f>
        <v/>
      </c>
      <c r="G233" s="14"/>
    </row>
    <row r="234" spans="1:7" x14ac:dyDescent="0.35">
      <c r="A234" s="14"/>
      <c r="B234" s="14"/>
      <c r="C234" s="14"/>
      <c r="D234" s="19"/>
      <c r="E234" s="18"/>
      <c r="F234" s="20" t="str">
        <f>IF(OR(B234="",E234=""),"",IFERROR(E234+INDEX(Productos!$E$2:$E$201,MATCH(B234,Productos!$A$2:$A$201,0)),""))</f>
        <v/>
      </c>
      <c r="G234" s="14"/>
    </row>
    <row r="235" spans="1:7" x14ac:dyDescent="0.35">
      <c r="A235" s="14"/>
      <c r="B235" s="14"/>
      <c r="C235" s="14"/>
      <c r="D235" s="19"/>
      <c r="E235" s="18"/>
      <c r="F235" s="20" t="str">
        <f>IF(OR(B235="",E235=""),"",IFERROR(E235+INDEX(Productos!$E$2:$E$201,MATCH(B235,Productos!$A$2:$A$201,0)),""))</f>
        <v/>
      </c>
      <c r="G235" s="14"/>
    </row>
    <row r="236" spans="1:7" x14ac:dyDescent="0.35">
      <c r="A236" s="14"/>
      <c r="B236" s="14"/>
      <c r="C236" s="14"/>
      <c r="D236" s="19"/>
      <c r="E236" s="18"/>
      <c r="F236" s="20" t="str">
        <f>IF(OR(B236="",E236=""),"",IFERROR(E236+INDEX(Productos!$E$2:$E$201,MATCH(B236,Productos!$A$2:$A$201,0)),""))</f>
        <v/>
      </c>
      <c r="G236" s="14"/>
    </row>
    <row r="237" spans="1:7" x14ac:dyDescent="0.35">
      <c r="A237" s="14"/>
      <c r="B237" s="14"/>
      <c r="C237" s="14"/>
      <c r="D237" s="19"/>
      <c r="E237" s="18"/>
      <c r="F237" s="20" t="str">
        <f>IF(OR(B237="",E237=""),"",IFERROR(E237+INDEX(Productos!$E$2:$E$201,MATCH(B237,Productos!$A$2:$A$201,0)),""))</f>
        <v/>
      </c>
      <c r="G237" s="14"/>
    </row>
    <row r="238" spans="1:7" x14ac:dyDescent="0.35">
      <c r="A238" s="14"/>
      <c r="B238" s="14"/>
      <c r="C238" s="14"/>
      <c r="D238" s="19"/>
      <c r="E238" s="18"/>
      <c r="F238" s="20" t="str">
        <f>IF(OR(B238="",E238=""),"",IFERROR(E238+INDEX(Productos!$E$2:$E$201,MATCH(B238,Productos!$A$2:$A$201,0)),""))</f>
        <v/>
      </c>
      <c r="G238" s="14"/>
    </row>
    <row r="239" spans="1:7" x14ac:dyDescent="0.35">
      <c r="A239" s="14"/>
      <c r="B239" s="14"/>
      <c r="C239" s="14"/>
      <c r="D239" s="19"/>
      <c r="E239" s="18"/>
      <c r="F239" s="20" t="str">
        <f>IF(OR(B239="",E239=""),"",IFERROR(E239+INDEX(Productos!$E$2:$E$201,MATCH(B239,Productos!$A$2:$A$201,0)),""))</f>
        <v/>
      </c>
      <c r="G239" s="14"/>
    </row>
    <row r="240" spans="1:7" x14ac:dyDescent="0.35">
      <c r="A240" s="14"/>
      <c r="B240" s="14"/>
      <c r="C240" s="14"/>
      <c r="D240" s="19"/>
      <c r="E240" s="18"/>
      <c r="F240" s="20" t="str">
        <f>IF(OR(B240="",E240=""),"",IFERROR(E240+INDEX(Productos!$E$2:$E$201,MATCH(B240,Productos!$A$2:$A$201,0)),""))</f>
        <v/>
      </c>
      <c r="G240" s="14"/>
    </row>
    <row r="241" spans="1:7" x14ac:dyDescent="0.35">
      <c r="A241" s="14"/>
      <c r="B241" s="14"/>
      <c r="C241" s="14"/>
      <c r="D241" s="19"/>
      <c r="E241" s="18"/>
      <c r="F241" s="20" t="str">
        <f>IF(OR(B241="",E241=""),"",IFERROR(E241+INDEX(Productos!$E$2:$E$201,MATCH(B241,Productos!$A$2:$A$201,0)),""))</f>
        <v/>
      </c>
      <c r="G241" s="14"/>
    </row>
    <row r="242" spans="1:7" x14ac:dyDescent="0.35">
      <c r="A242" s="14"/>
      <c r="B242" s="14"/>
      <c r="C242" s="14"/>
      <c r="D242" s="19"/>
      <c r="E242" s="18"/>
      <c r="F242" s="20" t="str">
        <f>IF(OR(B242="",E242=""),"",IFERROR(E242+INDEX(Productos!$E$2:$E$201,MATCH(B242,Productos!$A$2:$A$201,0)),""))</f>
        <v/>
      </c>
      <c r="G242" s="14"/>
    </row>
    <row r="243" spans="1:7" x14ac:dyDescent="0.35">
      <c r="A243" s="14"/>
      <c r="B243" s="14"/>
      <c r="C243" s="14"/>
      <c r="D243" s="19"/>
      <c r="E243" s="18"/>
      <c r="F243" s="20" t="str">
        <f>IF(OR(B243="",E243=""),"",IFERROR(E243+INDEX(Productos!$E$2:$E$201,MATCH(B243,Productos!$A$2:$A$201,0)),""))</f>
        <v/>
      </c>
      <c r="G243" s="14"/>
    </row>
    <row r="244" spans="1:7" x14ac:dyDescent="0.35">
      <c r="A244" s="14"/>
      <c r="B244" s="14"/>
      <c r="C244" s="14"/>
      <c r="D244" s="19"/>
      <c r="E244" s="18"/>
      <c r="F244" s="20" t="str">
        <f>IF(OR(B244="",E244=""),"",IFERROR(E244+INDEX(Productos!$E$2:$E$201,MATCH(B244,Productos!$A$2:$A$201,0)),""))</f>
        <v/>
      </c>
      <c r="G244" s="14"/>
    </row>
    <row r="245" spans="1:7" x14ac:dyDescent="0.35">
      <c r="A245" s="14"/>
      <c r="B245" s="14"/>
      <c r="C245" s="14"/>
      <c r="D245" s="19"/>
      <c r="E245" s="18"/>
      <c r="F245" s="20" t="str">
        <f>IF(OR(B245="",E245=""),"",IFERROR(E245+INDEX(Productos!$E$2:$E$201,MATCH(B245,Productos!$A$2:$A$201,0)),""))</f>
        <v/>
      </c>
      <c r="G245" s="14"/>
    </row>
    <row r="246" spans="1:7" x14ac:dyDescent="0.35">
      <c r="A246" s="14"/>
      <c r="B246" s="14"/>
      <c r="C246" s="14"/>
      <c r="D246" s="19"/>
      <c r="E246" s="18"/>
      <c r="F246" s="20" t="str">
        <f>IF(OR(B246="",E246=""),"",IFERROR(E246+INDEX(Productos!$E$2:$E$201,MATCH(B246,Productos!$A$2:$A$201,0)),""))</f>
        <v/>
      </c>
      <c r="G246" s="14"/>
    </row>
    <row r="247" spans="1:7" x14ac:dyDescent="0.35">
      <c r="A247" s="14"/>
      <c r="B247" s="14"/>
      <c r="C247" s="14"/>
      <c r="D247" s="19"/>
      <c r="E247" s="18"/>
      <c r="F247" s="20" t="str">
        <f>IF(OR(B247="",E247=""),"",IFERROR(E247+INDEX(Productos!$E$2:$E$201,MATCH(B247,Productos!$A$2:$A$201,0)),""))</f>
        <v/>
      </c>
      <c r="G247" s="14"/>
    </row>
    <row r="248" spans="1:7" x14ac:dyDescent="0.35">
      <c r="A248" s="14"/>
      <c r="B248" s="14"/>
      <c r="C248" s="14"/>
      <c r="D248" s="19"/>
      <c r="E248" s="18"/>
      <c r="F248" s="20" t="str">
        <f>IF(OR(B248="",E248=""),"",IFERROR(E248+INDEX(Productos!$E$2:$E$201,MATCH(B248,Productos!$A$2:$A$201,0)),""))</f>
        <v/>
      </c>
      <c r="G248" s="14"/>
    </row>
    <row r="249" spans="1:7" x14ac:dyDescent="0.35">
      <c r="A249" s="14"/>
      <c r="B249" s="14"/>
      <c r="C249" s="14"/>
      <c r="D249" s="19"/>
      <c r="E249" s="18"/>
      <c r="F249" s="20" t="str">
        <f>IF(OR(B249="",E249=""),"",IFERROR(E249+INDEX(Productos!$E$2:$E$201,MATCH(B249,Productos!$A$2:$A$201,0)),""))</f>
        <v/>
      </c>
      <c r="G249" s="14"/>
    </row>
    <row r="250" spans="1:7" x14ac:dyDescent="0.35">
      <c r="A250" s="14"/>
      <c r="B250" s="14"/>
      <c r="C250" s="14"/>
      <c r="D250" s="19"/>
      <c r="E250" s="18"/>
      <c r="F250" s="20" t="str">
        <f>IF(OR(B250="",E250=""),"",IFERROR(E250+INDEX(Productos!$E$2:$E$201,MATCH(B250,Productos!$A$2:$A$201,0)),""))</f>
        <v/>
      </c>
      <c r="G250" s="14"/>
    </row>
    <row r="251" spans="1:7" x14ac:dyDescent="0.35">
      <c r="A251" s="14"/>
      <c r="B251" s="14"/>
      <c r="C251" s="14"/>
      <c r="D251" s="19"/>
      <c r="E251" s="18"/>
      <c r="F251" s="20" t="str">
        <f>IF(OR(B251="",E251=""),"",IFERROR(E251+INDEX(Productos!$E$2:$E$201,MATCH(B251,Productos!$A$2:$A$201,0)),""))</f>
        <v/>
      </c>
      <c r="G251" s="14"/>
    </row>
    <row r="252" spans="1:7" x14ac:dyDescent="0.35">
      <c r="A252" s="14"/>
      <c r="B252" s="14"/>
      <c r="C252" s="14"/>
      <c r="D252" s="19"/>
      <c r="E252" s="18"/>
      <c r="F252" s="20" t="str">
        <f>IF(OR(B252="",E252=""),"",IFERROR(E252+INDEX(Productos!$E$2:$E$201,MATCH(B252,Productos!$A$2:$A$201,0)),""))</f>
        <v/>
      </c>
      <c r="G252" s="14"/>
    </row>
    <row r="253" spans="1:7" x14ac:dyDescent="0.35">
      <c r="A253" s="14"/>
      <c r="B253" s="14"/>
      <c r="C253" s="14"/>
      <c r="D253" s="19"/>
      <c r="E253" s="18"/>
      <c r="F253" s="20" t="str">
        <f>IF(OR(B253="",E253=""),"",IFERROR(E253+INDEX(Productos!$E$2:$E$201,MATCH(B253,Productos!$A$2:$A$201,0)),""))</f>
        <v/>
      </c>
      <c r="G253" s="14"/>
    </row>
    <row r="254" spans="1:7" x14ac:dyDescent="0.35">
      <c r="A254" s="14"/>
      <c r="B254" s="14"/>
      <c r="C254" s="14"/>
      <c r="D254" s="19"/>
      <c r="E254" s="18"/>
      <c r="F254" s="20" t="str">
        <f>IF(OR(B254="",E254=""),"",IFERROR(E254+INDEX(Productos!$E$2:$E$201,MATCH(B254,Productos!$A$2:$A$201,0)),""))</f>
        <v/>
      </c>
      <c r="G254" s="14"/>
    </row>
    <row r="255" spans="1:7" x14ac:dyDescent="0.35">
      <c r="A255" s="14"/>
      <c r="B255" s="14"/>
      <c r="C255" s="14"/>
      <c r="D255" s="19"/>
      <c r="E255" s="18"/>
      <c r="F255" s="20" t="str">
        <f>IF(OR(B255="",E255=""),"",IFERROR(E255+INDEX(Productos!$E$2:$E$201,MATCH(B255,Productos!$A$2:$A$201,0)),""))</f>
        <v/>
      </c>
      <c r="G255" s="14"/>
    </row>
    <row r="256" spans="1:7" x14ac:dyDescent="0.35">
      <c r="A256" s="14"/>
      <c r="B256" s="14"/>
      <c r="C256" s="14"/>
      <c r="D256" s="19"/>
      <c r="E256" s="18"/>
      <c r="F256" s="20" t="str">
        <f>IF(OR(B256="",E256=""),"",IFERROR(E256+INDEX(Productos!$E$2:$E$201,MATCH(B256,Productos!$A$2:$A$201,0)),""))</f>
        <v/>
      </c>
      <c r="G256" s="14"/>
    </row>
    <row r="257" spans="1:7" x14ac:dyDescent="0.35">
      <c r="A257" s="14"/>
      <c r="B257" s="14"/>
      <c r="C257" s="14"/>
      <c r="D257" s="19"/>
      <c r="E257" s="18"/>
      <c r="F257" s="20" t="str">
        <f>IF(OR(B257="",E257=""),"",IFERROR(E257+INDEX(Productos!$E$2:$E$201,MATCH(B257,Productos!$A$2:$A$201,0)),""))</f>
        <v/>
      </c>
      <c r="G257" s="14"/>
    </row>
    <row r="258" spans="1:7" x14ac:dyDescent="0.35">
      <c r="A258" s="14"/>
      <c r="B258" s="14"/>
      <c r="C258" s="14"/>
      <c r="D258" s="19"/>
      <c r="E258" s="18"/>
      <c r="F258" s="20" t="str">
        <f>IF(OR(B258="",E258=""),"",IFERROR(E258+INDEX(Productos!$E$2:$E$201,MATCH(B258,Productos!$A$2:$A$201,0)),""))</f>
        <v/>
      </c>
      <c r="G258" s="14"/>
    </row>
    <row r="259" spans="1:7" x14ac:dyDescent="0.35">
      <c r="A259" s="14"/>
      <c r="B259" s="14"/>
      <c r="C259" s="14"/>
      <c r="D259" s="19"/>
      <c r="E259" s="18"/>
      <c r="F259" s="20" t="str">
        <f>IF(OR(B259="",E259=""),"",IFERROR(E259+INDEX(Productos!$E$2:$E$201,MATCH(B259,Productos!$A$2:$A$201,0)),""))</f>
        <v/>
      </c>
      <c r="G259" s="14"/>
    </row>
    <row r="260" spans="1:7" x14ac:dyDescent="0.35">
      <c r="A260" s="14"/>
      <c r="B260" s="14"/>
      <c r="C260" s="14"/>
      <c r="D260" s="19"/>
      <c r="E260" s="18"/>
      <c r="F260" s="20" t="str">
        <f>IF(OR(B260="",E260=""),"",IFERROR(E260+INDEX(Productos!$E$2:$E$201,MATCH(B260,Productos!$A$2:$A$201,0)),""))</f>
        <v/>
      </c>
      <c r="G260" s="14"/>
    </row>
    <row r="261" spans="1:7" x14ac:dyDescent="0.35">
      <c r="A261" s="14"/>
      <c r="B261" s="14"/>
      <c r="C261" s="14"/>
      <c r="D261" s="19"/>
      <c r="E261" s="18"/>
      <c r="F261" s="20" t="str">
        <f>IF(OR(B261="",E261=""),"",IFERROR(E261+INDEX(Productos!$E$2:$E$201,MATCH(B261,Productos!$A$2:$A$201,0)),""))</f>
        <v/>
      </c>
      <c r="G261" s="14"/>
    </row>
    <row r="262" spans="1:7" x14ac:dyDescent="0.35">
      <c r="A262" s="14"/>
      <c r="B262" s="14"/>
      <c r="C262" s="14"/>
      <c r="D262" s="19"/>
      <c r="E262" s="18"/>
      <c r="F262" s="20" t="str">
        <f>IF(OR(B262="",E262=""),"",IFERROR(E262+INDEX(Productos!$E$2:$E$201,MATCH(B262,Productos!$A$2:$A$201,0)),""))</f>
        <v/>
      </c>
      <c r="G262" s="14"/>
    </row>
    <row r="263" spans="1:7" x14ac:dyDescent="0.35">
      <c r="A263" s="14"/>
      <c r="B263" s="14"/>
      <c r="C263" s="14"/>
      <c r="D263" s="19"/>
      <c r="E263" s="18"/>
      <c r="F263" s="20" t="str">
        <f>IF(OR(B263="",E263=""),"",IFERROR(E263+INDEX(Productos!$E$2:$E$201,MATCH(B263,Productos!$A$2:$A$201,0)),""))</f>
        <v/>
      </c>
      <c r="G263" s="14"/>
    </row>
    <row r="264" spans="1:7" x14ac:dyDescent="0.35">
      <c r="A264" s="14"/>
      <c r="B264" s="14"/>
      <c r="C264" s="14"/>
      <c r="D264" s="19"/>
      <c r="E264" s="18"/>
      <c r="F264" s="20" t="str">
        <f>IF(OR(B264="",E264=""),"",IFERROR(E264+INDEX(Productos!$E$2:$E$201,MATCH(B264,Productos!$A$2:$A$201,0)),""))</f>
        <v/>
      </c>
      <c r="G264" s="14"/>
    </row>
    <row r="265" spans="1:7" x14ac:dyDescent="0.35">
      <c r="A265" s="14"/>
      <c r="B265" s="14"/>
      <c r="C265" s="14"/>
      <c r="D265" s="19"/>
      <c r="E265" s="18"/>
      <c r="F265" s="20" t="str">
        <f>IF(OR(B265="",E265=""),"",IFERROR(E265+INDEX(Productos!$E$2:$E$201,MATCH(B265,Productos!$A$2:$A$201,0)),""))</f>
        <v/>
      </c>
      <c r="G265" s="14"/>
    </row>
    <row r="266" spans="1:7" x14ac:dyDescent="0.35">
      <c r="A266" s="14"/>
      <c r="B266" s="14"/>
      <c r="C266" s="14"/>
      <c r="D266" s="19"/>
      <c r="E266" s="18"/>
      <c r="F266" s="20" t="str">
        <f>IF(OR(B266="",E266=""),"",IFERROR(E266+INDEX(Productos!$E$2:$E$201,MATCH(B266,Productos!$A$2:$A$201,0)),""))</f>
        <v/>
      </c>
      <c r="G266" s="14"/>
    </row>
    <row r="267" spans="1:7" x14ac:dyDescent="0.35">
      <c r="A267" s="14"/>
      <c r="B267" s="14"/>
      <c r="C267" s="14"/>
      <c r="D267" s="19"/>
      <c r="E267" s="18"/>
      <c r="F267" s="20" t="str">
        <f>IF(OR(B267="",E267=""),"",IFERROR(E267+INDEX(Productos!$E$2:$E$201,MATCH(B267,Productos!$A$2:$A$201,0)),""))</f>
        <v/>
      </c>
      <c r="G267" s="14"/>
    </row>
    <row r="268" spans="1:7" x14ac:dyDescent="0.35">
      <c r="A268" s="14"/>
      <c r="B268" s="14"/>
      <c r="C268" s="14"/>
      <c r="D268" s="19"/>
      <c r="E268" s="18"/>
      <c r="F268" s="20" t="str">
        <f>IF(OR(B268="",E268=""),"",IFERROR(E268+INDEX(Productos!$E$2:$E$201,MATCH(B268,Productos!$A$2:$A$201,0)),""))</f>
        <v/>
      </c>
      <c r="G268" s="14"/>
    </row>
    <row r="269" spans="1:7" x14ac:dyDescent="0.35">
      <c r="A269" s="14"/>
      <c r="B269" s="14"/>
      <c r="C269" s="14"/>
      <c r="D269" s="19"/>
      <c r="E269" s="18"/>
      <c r="F269" s="20" t="str">
        <f>IF(OR(B269="",E269=""),"",IFERROR(E269+INDEX(Productos!$E$2:$E$201,MATCH(B269,Productos!$A$2:$A$201,0)),""))</f>
        <v/>
      </c>
      <c r="G269" s="14"/>
    </row>
    <row r="270" spans="1:7" x14ac:dyDescent="0.35">
      <c r="A270" s="14"/>
      <c r="B270" s="14"/>
      <c r="C270" s="14"/>
      <c r="D270" s="19"/>
      <c r="E270" s="18"/>
      <c r="F270" s="20" t="str">
        <f>IF(OR(B270="",E270=""),"",IFERROR(E270+INDEX(Productos!$E$2:$E$201,MATCH(B270,Productos!$A$2:$A$201,0)),""))</f>
        <v/>
      </c>
      <c r="G270" s="14"/>
    </row>
    <row r="271" spans="1:7" x14ac:dyDescent="0.35">
      <c r="A271" s="14"/>
      <c r="B271" s="14"/>
      <c r="C271" s="14"/>
      <c r="D271" s="19"/>
      <c r="E271" s="18"/>
      <c r="F271" s="20" t="str">
        <f>IF(OR(B271="",E271=""),"",IFERROR(E271+INDEX(Productos!$E$2:$E$201,MATCH(B271,Productos!$A$2:$A$201,0)),""))</f>
        <v/>
      </c>
      <c r="G271" s="14"/>
    </row>
    <row r="272" spans="1:7" x14ac:dyDescent="0.35">
      <c r="A272" s="14"/>
      <c r="B272" s="14"/>
      <c r="C272" s="14"/>
      <c r="D272" s="19"/>
      <c r="E272" s="18"/>
      <c r="F272" s="20" t="str">
        <f>IF(OR(B272="",E272=""),"",IFERROR(E272+INDEX(Productos!$E$2:$E$201,MATCH(B272,Productos!$A$2:$A$201,0)),""))</f>
        <v/>
      </c>
      <c r="G272" s="14"/>
    </row>
    <row r="273" spans="1:7" x14ac:dyDescent="0.35">
      <c r="A273" s="14"/>
      <c r="B273" s="14"/>
      <c r="C273" s="14"/>
      <c r="D273" s="19"/>
      <c r="E273" s="18"/>
      <c r="F273" s="20" t="str">
        <f>IF(OR(B273="",E273=""),"",IFERROR(E273+INDEX(Productos!$E$2:$E$201,MATCH(B273,Productos!$A$2:$A$201,0)),""))</f>
        <v/>
      </c>
      <c r="G273" s="14"/>
    </row>
    <row r="274" spans="1:7" x14ac:dyDescent="0.35">
      <c r="A274" s="14"/>
      <c r="B274" s="14"/>
      <c r="C274" s="14"/>
      <c r="D274" s="19"/>
      <c r="E274" s="18"/>
      <c r="F274" s="20" t="str">
        <f>IF(OR(B274="",E274=""),"",IFERROR(E274+INDEX(Productos!$E$2:$E$201,MATCH(B274,Productos!$A$2:$A$201,0)),""))</f>
        <v/>
      </c>
      <c r="G274" s="14"/>
    </row>
    <row r="275" spans="1:7" x14ac:dyDescent="0.35">
      <c r="A275" s="14"/>
      <c r="B275" s="14"/>
      <c r="C275" s="14"/>
      <c r="D275" s="19"/>
      <c r="E275" s="18"/>
      <c r="F275" s="20" t="str">
        <f>IF(OR(B275="",E275=""),"",IFERROR(E275+INDEX(Productos!$E$2:$E$201,MATCH(B275,Productos!$A$2:$A$201,0)),""))</f>
        <v/>
      </c>
      <c r="G275" s="14"/>
    </row>
    <row r="276" spans="1:7" x14ac:dyDescent="0.35">
      <c r="A276" s="14"/>
      <c r="B276" s="14"/>
      <c r="C276" s="14"/>
      <c r="D276" s="19"/>
      <c r="E276" s="18"/>
      <c r="F276" s="20" t="str">
        <f>IF(OR(B276="",E276=""),"",IFERROR(E276+INDEX(Productos!$E$2:$E$201,MATCH(B276,Productos!$A$2:$A$201,0)),""))</f>
        <v/>
      </c>
      <c r="G276" s="14"/>
    </row>
    <row r="277" spans="1:7" x14ac:dyDescent="0.35">
      <c r="A277" s="14"/>
      <c r="B277" s="14"/>
      <c r="C277" s="14"/>
      <c r="D277" s="19"/>
      <c r="E277" s="18"/>
      <c r="F277" s="20" t="str">
        <f>IF(OR(B277="",E277=""),"",IFERROR(E277+INDEX(Productos!$E$2:$E$201,MATCH(B277,Productos!$A$2:$A$201,0)),""))</f>
        <v/>
      </c>
      <c r="G277" s="14"/>
    </row>
    <row r="278" spans="1:7" x14ac:dyDescent="0.35">
      <c r="A278" s="14"/>
      <c r="B278" s="14"/>
      <c r="C278" s="14"/>
      <c r="D278" s="19"/>
      <c r="E278" s="18"/>
      <c r="F278" s="20" t="str">
        <f>IF(OR(B278="",E278=""),"",IFERROR(E278+INDEX(Productos!$E$2:$E$201,MATCH(B278,Productos!$A$2:$A$201,0)),""))</f>
        <v/>
      </c>
      <c r="G278" s="14"/>
    </row>
    <row r="279" spans="1:7" x14ac:dyDescent="0.35">
      <c r="A279" s="14"/>
      <c r="B279" s="14"/>
      <c r="C279" s="14"/>
      <c r="D279" s="19"/>
      <c r="E279" s="18"/>
      <c r="F279" s="20" t="str">
        <f>IF(OR(B279="",E279=""),"",IFERROR(E279+INDEX(Productos!$E$2:$E$201,MATCH(B279,Productos!$A$2:$A$201,0)),""))</f>
        <v/>
      </c>
      <c r="G279" s="14"/>
    </row>
    <row r="280" spans="1:7" x14ac:dyDescent="0.35">
      <c r="A280" s="14"/>
      <c r="B280" s="14"/>
      <c r="C280" s="14"/>
      <c r="D280" s="19"/>
      <c r="E280" s="18"/>
      <c r="F280" s="20" t="str">
        <f>IF(OR(B280="",E280=""),"",IFERROR(E280+INDEX(Productos!$E$2:$E$201,MATCH(B280,Productos!$A$2:$A$201,0)),""))</f>
        <v/>
      </c>
      <c r="G280" s="14"/>
    </row>
    <row r="281" spans="1:7" x14ac:dyDescent="0.35">
      <c r="A281" s="14"/>
      <c r="B281" s="14"/>
      <c r="C281" s="14"/>
      <c r="D281" s="19"/>
      <c r="E281" s="18"/>
      <c r="F281" s="20" t="str">
        <f>IF(OR(B281="",E281=""),"",IFERROR(E281+INDEX(Productos!$E$2:$E$201,MATCH(B281,Productos!$A$2:$A$201,0)),""))</f>
        <v/>
      </c>
      <c r="G281" s="14"/>
    </row>
    <row r="282" spans="1:7" x14ac:dyDescent="0.35">
      <c r="A282" s="14"/>
      <c r="B282" s="14"/>
      <c r="C282" s="14"/>
      <c r="D282" s="19"/>
      <c r="E282" s="18"/>
      <c r="F282" s="20" t="str">
        <f>IF(OR(B282="",E282=""),"",IFERROR(E282+INDEX(Productos!$E$2:$E$201,MATCH(B282,Productos!$A$2:$A$201,0)),""))</f>
        <v/>
      </c>
      <c r="G282" s="14"/>
    </row>
    <row r="283" spans="1:7" x14ac:dyDescent="0.35">
      <c r="A283" s="14"/>
      <c r="B283" s="14"/>
      <c r="C283" s="14"/>
      <c r="D283" s="19"/>
      <c r="E283" s="18"/>
      <c r="F283" s="20" t="str">
        <f>IF(OR(B283="",E283=""),"",IFERROR(E283+INDEX(Productos!$E$2:$E$201,MATCH(B283,Productos!$A$2:$A$201,0)),""))</f>
        <v/>
      </c>
      <c r="G283" s="14"/>
    </row>
    <row r="284" spans="1:7" x14ac:dyDescent="0.35">
      <c r="A284" s="14"/>
      <c r="B284" s="14"/>
      <c r="C284" s="14"/>
      <c r="D284" s="19"/>
      <c r="E284" s="18"/>
      <c r="F284" s="20" t="str">
        <f>IF(OR(B284="",E284=""),"",IFERROR(E284+INDEX(Productos!$E$2:$E$201,MATCH(B284,Productos!$A$2:$A$201,0)),""))</f>
        <v/>
      </c>
      <c r="G284" s="14"/>
    </row>
    <row r="285" spans="1:7" x14ac:dyDescent="0.35">
      <c r="A285" s="14"/>
      <c r="B285" s="14"/>
      <c r="C285" s="14"/>
      <c r="D285" s="19"/>
      <c r="E285" s="18"/>
      <c r="F285" s="20" t="str">
        <f>IF(OR(B285="",E285=""),"",IFERROR(E285+INDEX(Productos!$E$2:$E$201,MATCH(B285,Productos!$A$2:$A$201,0)),""))</f>
        <v/>
      </c>
      <c r="G285" s="14"/>
    </row>
    <row r="286" spans="1:7" x14ac:dyDescent="0.35">
      <c r="A286" s="14"/>
      <c r="B286" s="14"/>
      <c r="C286" s="14"/>
      <c r="D286" s="19"/>
      <c r="E286" s="18"/>
      <c r="F286" s="20" t="str">
        <f>IF(OR(B286="",E286=""),"",IFERROR(E286+INDEX(Productos!$E$2:$E$201,MATCH(B286,Productos!$A$2:$A$201,0)),""))</f>
        <v/>
      </c>
      <c r="G286" s="14"/>
    </row>
    <row r="287" spans="1:7" x14ac:dyDescent="0.35">
      <c r="A287" s="14"/>
      <c r="B287" s="14"/>
      <c r="C287" s="14"/>
      <c r="D287" s="19"/>
      <c r="E287" s="18"/>
      <c r="F287" s="20" t="str">
        <f>IF(OR(B287="",E287=""),"",IFERROR(E287+INDEX(Productos!$E$2:$E$201,MATCH(B287,Productos!$A$2:$A$201,0)),""))</f>
        <v/>
      </c>
      <c r="G287" s="14"/>
    </row>
    <row r="288" spans="1:7" x14ac:dyDescent="0.35">
      <c r="A288" s="14"/>
      <c r="B288" s="14"/>
      <c r="C288" s="14"/>
      <c r="D288" s="19"/>
      <c r="E288" s="18"/>
      <c r="F288" s="20" t="str">
        <f>IF(OR(B288="",E288=""),"",IFERROR(E288+INDEX(Productos!$E$2:$E$201,MATCH(B288,Productos!$A$2:$A$201,0)),""))</f>
        <v/>
      </c>
      <c r="G288" s="14"/>
    </row>
    <row r="289" spans="1:7" x14ac:dyDescent="0.35">
      <c r="A289" s="14"/>
      <c r="B289" s="14"/>
      <c r="C289" s="14"/>
      <c r="D289" s="19"/>
      <c r="E289" s="18"/>
      <c r="F289" s="20" t="str">
        <f>IF(OR(B289="",E289=""),"",IFERROR(E289+INDEX(Productos!$E$2:$E$201,MATCH(B289,Productos!$A$2:$A$201,0)),""))</f>
        <v/>
      </c>
      <c r="G289" s="14"/>
    </row>
    <row r="290" spans="1:7" x14ac:dyDescent="0.35">
      <c r="A290" s="14"/>
      <c r="B290" s="14"/>
      <c r="C290" s="14"/>
      <c r="D290" s="19"/>
      <c r="E290" s="18"/>
      <c r="F290" s="20" t="str">
        <f>IF(OR(B290="",E290=""),"",IFERROR(E290+INDEX(Productos!$E$2:$E$201,MATCH(B290,Productos!$A$2:$A$201,0)),""))</f>
        <v/>
      </c>
      <c r="G290" s="14"/>
    </row>
    <row r="291" spans="1:7" x14ac:dyDescent="0.35">
      <c r="A291" s="14"/>
      <c r="B291" s="14"/>
      <c r="C291" s="14"/>
      <c r="D291" s="19"/>
      <c r="E291" s="18"/>
      <c r="F291" s="20" t="str">
        <f>IF(OR(B291="",E291=""),"",IFERROR(E291+INDEX(Productos!$E$2:$E$201,MATCH(B291,Productos!$A$2:$A$201,0)),""))</f>
        <v/>
      </c>
      <c r="G291" s="14"/>
    </row>
    <row r="292" spans="1:7" x14ac:dyDescent="0.35">
      <c r="A292" s="14"/>
      <c r="B292" s="14"/>
      <c r="C292" s="14"/>
      <c r="D292" s="19"/>
      <c r="E292" s="18"/>
      <c r="F292" s="20" t="str">
        <f>IF(OR(B292="",E292=""),"",IFERROR(E292+INDEX(Productos!$E$2:$E$201,MATCH(B292,Productos!$A$2:$A$201,0)),""))</f>
        <v/>
      </c>
      <c r="G292" s="14"/>
    </row>
    <row r="293" spans="1:7" x14ac:dyDescent="0.35">
      <c r="A293" s="14"/>
      <c r="B293" s="14"/>
      <c r="C293" s="14"/>
      <c r="D293" s="19"/>
      <c r="E293" s="18"/>
      <c r="F293" s="20" t="str">
        <f>IF(OR(B293="",E293=""),"",IFERROR(E293+INDEX(Productos!$E$2:$E$201,MATCH(B293,Productos!$A$2:$A$201,0)),""))</f>
        <v/>
      </c>
      <c r="G293" s="14"/>
    </row>
    <row r="294" spans="1:7" x14ac:dyDescent="0.35">
      <c r="A294" s="14"/>
      <c r="B294" s="14"/>
      <c r="C294" s="14"/>
      <c r="D294" s="19"/>
      <c r="E294" s="18"/>
      <c r="F294" s="20" t="str">
        <f>IF(OR(B294="",E294=""),"",IFERROR(E294+INDEX(Productos!$E$2:$E$201,MATCH(B294,Productos!$A$2:$A$201,0)),""))</f>
        <v/>
      </c>
      <c r="G294" s="14"/>
    </row>
    <row r="295" spans="1:7" x14ac:dyDescent="0.35">
      <c r="A295" s="14"/>
      <c r="B295" s="14"/>
      <c r="C295" s="14"/>
      <c r="D295" s="19"/>
      <c r="E295" s="18"/>
      <c r="F295" s="20" t="str">
        <f>IF(OR(B295="",E295=""),"",IFERROR(E295+INDEX(Productos!$E$2:$E$201,MATCH(B295,Productos!$A$2:$A$201,0)),""))</f>
        <v/>
      </c>
      <c r="G295" s="14"/>
    </row>
    <row r="296" spans="1:7" x14ac:dyDescent="0.35">
      <c r="A296" s="14"/>
      <c r="B296" s="14"/>
      <c r="C296" s="14"/>
      <c r="D296" s="19"/>
      <c r="E296" s="18"/>
      <c r="F296" s="20" t="str">
        <f>IF(OR(B296="",E296=""),"",IFERROR(E296+INDEX(Productos!$E$2:$E$201,MATCH(B296,Productos!$A$2:$A$201,0)),""))</f>
        <v/>
      </c>
      <c r="G296" s="14"/>
    </row>
    <row r="297" spans="1:7" x14ac:dyDescent="0.35">
      <c r="A297" s="14"/>
      <c r="B297" s="14"/>
      <c r="C297" s="14"/>
      <c r="D297" s="19"/>
      <c r="E297" s="18"/>
      <c r="F297" s="20" t="str">
        <f>IF(OR(B297="",E297=""),"",IFERROR(E297+INDEX(Productos!$E$2:$E$201,MATCH(B297,Productos!$A$2:$A$201,0)),""))</f>
        <v/>
      </c>
      <c r="G297" s="14"/>
    </row>
    <row r="298" spans="1:7" x14ac:dyDescent="0.35">
      <c r="A298" s="14"/>
      <c r="B298" s="14"/>
      <c r="C298" s="14"/>
      <c r="D298" s="19"/>
      <c r="E298" s="18"/>
      <c r="F298" s="20" t="str">
        <f>IF(OR(B298="",E298=""),"",IFERROR(E298+INDEX(Productos!$E$2:$E$201,MATCH(B298,Productos!$A$2:$A$201,0)),""))</f>
        <v/>
      </c>
      <c r="G298" s="14"/>
    </row>
    <row r="299" spans="1:7" x14ac:dyDescent="0.35">
      <c r="A299" s="14"/>
      <c r="B299" s="14"/>
      <c r="C299" s="14"/>
      <c r="D299" s="19"/>
      <c r="E299" s="18"/>
      <c r="F299" s="20" t="str">
        <f>IF(OR(B299="",E299=""),"",IFERROR(E299+INDEX(Productos!$E$2:$E$201,MATCH(B299,Productos!$A$2:$A$201,0)),""))</f>
        <v/>
      </c>
      <c r="G299" s="14"/>
    </row>
    <row r="300" spans="1:7" x14ac:dyDescent="0.35">
      <c r="A300" s="14"/>
      <c r="B300" s="14"/>
      <c r="C300" s="14"/>
      <c r="D300" s="19"/>
      <c r="E300" s="18"/>
      <c r="F300" s="20" t="str">
        <f>IF(OR(B300="",E300=""),"",IFERROR(E300+INDEX(Productos!$E$2:$E$201,MATCH(B300,Productos!$A$2:$A$201,0)),""))</f>
        <v/>
      </c>
      <c r="G300" s="14"/>
    </row>
    <row r="301" spans="1:7" x14ac:dyDescent="0.35">
      <c r="A301" s="14"/>
      <c r="B301" s="14"/>
      <c r="C301" s="14"/>
      <c r="D301" s="19"/>
      <c r="E301" s="18"/>
      <c r="F301" s="20" t="str">
        <f>IF(OR(B301="",E301=""),"",IFERROR(E301+INDEX(Productos!$E$2:$E$201,MATCH(B301,Productos!$A$2:$A$201,0)),""))</f>
        <v/>
      </c>
      <c r="G301" s="14"/>
    </row>
  </sheetData>
  <dataValidations count="1">
    <dataValidation type="list" allowBlank="1" sqref="G2:G301" xr:uid="{00000000-0002-0000-0400-000000000000}">
      <formula1>"En camino,Recibido,Cancelado"</formula1>
    </dataValidation>
  </dataValidations>
  <pageMargins left="0.75" right="0.75" top="1" bottom="1" header="0.5" footer="0.5"/>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Existencias</vt:lpstr>
      <vt:lpstr>Productos</vt:lpstr>
      <vt:lpstr>Movimientos</vt:lpstr>
      <vt:lpstr>Pedidos en camino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Ricardo Topete</cp:lastModifiedBy>
  <dcterms:created xsi:type="dcterms:W3CDTF">2026-10-26T03:48:48Z</dcterms:created>
  <dcterms:modified xsi:type="dcterms:W3CDTF">2026-10-26T03:49:23Z</dcterms:modified>
</cp:coreProperties>
</file>